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activeTab="1"/>
  </bookViews>
  <sheets>
    <sheet name="Обзор экспорта" sheetId="1" r:id="rId1"/>
    <sheet name="VoiceBook прайс-лист 1q 2024" sheetId="2" r:id="rId2"/>
    <sheet name="Коммерческие условия и скидки" sheetId="3" r:id="rId3"/>
  </sheets>
  <definedNames>
    <definedName name="_xlnm._FilterDatabase" localSheetId="1" hidden="1">'VoiceBook прайс-лист 1q 2024'!$A$2:$IW$2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21" i="2" l="1"/>
  <c r="F123" i="2"/>
  <c r="S123" i="2" s="1"/>
  <c r="F122" i="2"/>
  <c r="S122" i="2" s="1"/>
  <c r="S79" i="2"/>
  <c r="F82" i="2"/>
  <c r="S82" i="2" s="1"/>
  <c r="F81" i="2"/>
  <c r="S81" i="2" s="1"/>
  <c r="F80" i="2"/>
  <c r="S80" i="2" s="1"/>
  <c r="F68" i="2"/>
  <c r="F69" i="2"/>
  <c r="F70" i="2"/>
  <c r="F77" i="2" l="1"/>
  <c r="F183" i="2" l="1"/>
  <c r="F143" i="2" l="1"/>
  <c r="F144" i="2"/>
  <c r="F142" i="2"/>
  <c r="F60" i="2"/>
  <c r="S60" i="2" s="1"/>
  <c r="F61" i="2"/>
  <c r="S61" i="2" s="1"/>
  <c r="F62" i="2"/>
  <c r="S62" i="2" s="1"/>
  <c r="F63" i="2"/>
  <c r="S63" i="2" s="1"/>
  <c r="F64" i="2"/>
  <c r="S64" i="2" s="1"/>
  <c r="F227" i="2" l="1"/>
  <c r="S227" i="2" s="1"/>
  <c r="S226" i="2"/>
  <c r="F225" i="2"/>
  <c r="S225" i="2" s="1"/>
  <c r="F224" i="2"/>
  <c r="S224" i="2" s="1"/>
  <c r="F223" i="2"/>
  <c r="S223" i="2" s="1"/>
  <c r="S222" i="2"/>
  <c r="F221" i="2"/>
  <c r="S221" i="2" s="1"/>
  <c r="F220" i="2"/>
  <c r="S220" i="2" s="1"/>
  <c r="F219" i="2"/>
  <c r="S219" i="2" s="1"/>
  <c r="F218" i="2"/>
  <c r="S218" i="2" s="1"/>
  <c r="F217" i="2"/>
  <c r="S217" i="2" s="1"/>
  <c r="F216" i="2"/>
  <c r="S216" i="2" s="1"/>
  <c r="F215" i="2"/>
  <c r="S215" i="2" s="1"/>
  <c r="F214" i="2"/>
  <c r="S214" i="2" s="1"/>
  <c r="F213" i="2"/>
  <c r="S213" i="2" s="1"/>
  <c r="F212" i="2"/>
  <c r="S212" i="2" s="1"/>
  <c r="S211" i="2"/>
  <c r="E210" i="2"/>
  <c r="F210" i="2" s="1"/>
  <c r="S210" i="2" s="1"/>
  <c r="E208" i="2"/>
  <c r="F208" i="2" s="1"/>
  <c r="S208" i="2" s="1"/>
  <c r="E207" i="2"/>
  <c r="F207" i="2" s="1"/>
  <c r="S207" i="2" s="1"/>
  <c r="E206" i="2"/>
  <c r="F206" i="2" s="1"/>
  <c r="S206" i="2" s="1"/>
  <c r="S205" i="2"/>
  <c r="S204" i="2"/>
  <c r="F203" i="2"/>
  <c r="S203" i="2" s="1"/>
  <c r="F202" i="2"/>
  <c r="S202" i="2" s="1"/>
  <c r="S201" i="2"/>
  <c r="F200" i="2"/>
  <c r="S200" i="2" s="1"/>
  <c r="F199" i="2"/>
  <c r="S199" i="2" s="1"/>
  <c r="S198" i="2"/>
  <c r="F197" i="2"/>
  <c r="S197" i="2" s="1"/>
  <c r="F196" i="2"/>
  <c r="S196" i="2" s="1"/>
  <c r="F195" i="2"/>
  <c r="S195" i="2" s="1"/>
  <c r="F194" i="2"/>
  <c r="S194" i="2" s="1"/>
  <c r="F193" i="2"/>
  <c r="S193" i="2" s="1"/>
  <c r="F192" i="2"/>
  <c r="S192" i="2" s="1"/>
  <c r="F191" i="2"/>
  <c r="S191" i="2" s="1"/>
  <c r="F190" i="2"/>
  <c r="S190" i="2" s="1"/>
  <c r="F189" i="2"/>
  <c r="S189" i="2" s="1"/>
  <c r="F188" i="2"/>
  <c r="S188" i="2" s="1"/>
  <c r="F187" i="2"/>
  <c r="S187" i="2" s="1"/>
  <c r="F186" i="2"/>
  <c r="S186" i="2" s="1"/>
  <c r="F185" i="2"/>
  <c r="S185" i="2" s="1"/>
  <c r="F184" i="2"/>
  <c r="S184" i="2" s="1"/>
  <c r="F182" i="2"/>
  <c r="S182" i="2" s="1"/>
  <c r="S181" i="2"/>
  <c r="F180" i="2"/>
  <c r="S180" i="2" s="1"/>
  <c r="F179" i="2"/>
  <c r="S179" i="2" s="1"/>
  <c r="F178" i="2"/>
  <c r="S178" i="2" s="1"/>
  <c r="S177" i="2"/>
  <c r="F176" i="2"/>
  <c r="S176" i="2" s="1"/>
  <c r="S175" i="2"/>
  <c r="E174" i="2"/>
  <c r="F174" i="2" s="1"/>
  <c r="S174" i="2" s="1"/>
  <c r="E173" i="2"/>
  <c r="F173" i="2" s="1"/>
  <c r="S173" i="2" s="1"/>
  <c r="E172" i="2"/>
  <c r="F172" i="2" s="1"/>
  <c r="S172" i="2" s="1"/>
  <c r="S171" i="2"/>
  <c r="S170" i="2"/>
  <c r="F169" i="2"/>
  <c r="S169" i="2" s="1"/>
  <c r="F168" i="2"/>
  <c r="S168" i="2" s="1"/>
  <c r="F167" i="2"/>
  <c r="S167" i="2" s="1"/>
  <c r="F166" i="2"/>
  <c r="S166" i="2" s="1"/>
  <c r="F165" i="2"/>
  <c r="S165" i="2" s="1"/>
  <c r="F164" i="2"/>
  <c r="S164" i="2" s="1"/>
  <c r="F163" i="2"/>
  <c r="S163" i="2" s="1"/>
  <c r="F162" i="2"/>
  <c r="S162" i="2" s="1"/>
  <c r="F161" i="2"/>
  <c r="S161" i="2" s="1"/>
  <c r="F160" i="2"/>
  <c r="S160" i="2" s="1"/>
  <c r="F159" i="2"/>
  <c r="S159" i="2" s="1"/>
  <c r="F158" i="2"/>
  <c r="S158" i="2" s="1"/>
  <c r="F157" i="2"/>
  <c r="S157" i="2" s="1"/>
  <c r="F156" i="2"/>
  <c r="S156" i="2" s="1"/>
  <c r="F155" i="2"/>
  <c r="S155" i="2" s="1"/>
  <c r="S154" i="2"/>
  <c r="F153" i="2"/>
  <c r="S153" i="2" s="1"/>
  <c r="F152" i="2"/>
  <c r="S152" i="2" s="1"/>
  <c r="S151" i="2"/>
  <c r="F150" i="2"/>
  <c r="S150" i="2" s="1"/>
  <c r="F149" i="2"/>
  <c r="S149" i="2" s="1"/>
  <c r="F148" i="2"/>
  <c r="S148" i="2" s="1"/>
  <c r="F147" i="2"/>
  <c r="S147" i="2" s="1"/>
  <c r="F146" i="2"/>
  <c r="S146" i="2" s="1"/>
  <c r="S145" i="2"/>
  <c r="S144" i="2"/>
  <c r="S143" i="2"/>
  <c r="S142" i="2"/>
  <c r="S141" i="2"/>
  <c r="F140" i="2"/>
  <c r="S140" i="2" s="1"/>
  <c r="F139" i="2"/>
  <c r="S139" i="2" s="1"/>
  <c r="F138" i="2"/>
  <c r="S138" i="2" s="1"/>
  <c r="F137" i="2"/>
  <c r="S137" i="2" s="1"/>
  <c r="F136" i="2"/>
  <c r="S136" i="2" s="1"/>
  <c r="F135" i="2"/>
  <c r="S135" i="2" s="1"/>
  <c r="F134" i="2"/>
  <c r="S134" i="2" s="1"/>
  <c r="F133" i="2"/>
  <c r="S133" i="2" s="1"/>
  <c r="F132" i="2"/>
  <c r="S132" i="2" s="1"/>
  <c r="S131" i="2"/>
  <c r="F130" i="2"/>
  <c r="S130" i="2" s="1"/>
  <c r="S129" i="2"/>
  <c r="F128" i="2"/>
  <c r="S128" i="2" s="1"/>
  <c r="F127" i="2"/>
  <c r="S127" i="2" s="1"/>
  <c r="S126" i="2"/>
  <c r="F125" i="2"/>
  <c r="S125" i="2" s="1"/>
  <c r="F120" i="2"/>
  <c r="S120" i="2" s="1"/>
  <c r="F119" i="2"/>
  <c r="S119" i="2" s="1"/>
  <c r="F118" i="2"/>
  <c r="S118" i="2" s="1"/>
  <c r="S117" i="2"/>
  <c r="F116" i="2"/>
  <c r="S116" i="2" s="1"/>
  <c r="F115" i="2"/>
  <c r="S115" i="2" s="1"/>
  <c r="F114" i="2"/>
  <c r="S114" i="2" s="1"/>
  <c r="S113" i="2"/>
  <c r="F112" i="2"/>
  <c r="S112" i="2" s="1"/>
  <c r="F111" i="2"/>
  <c r="S111" i="2" s="1"/>
  <c r="F110" i="2"/>
  <c r="S110" i="2" s="1"/>
  <c r="F109" i="2"/>
  <c r="S109" i="2" s="1"/>
  <c r="S108" i="2"/>
  <c r="F107" i="2"/>
  <c r="S107" i="2" s="1"/>
  <c r="S106" i="2"/>
  <c r="S105" i="2"/>
  <c r="F104" i="2"/>
  <c r="S104" i="2" s="1"/>
  <c r="F103" i="2"/>
  <c r="S103" i="2" s="1"/>
  <c r="S102" i="2"/>
  <c r="F101" i="2"/>
  <c r="S101" i="2" s="1"/>
  <c r="F100" i="2"/>
  <c r="S100" i="2" s="1"/>
  <c r="S99" i="2"/>
  <c r="F98" i="2"/>
  <c r="S98" i="2" s="1"/>
  <c r="F97" i="2"/>
  <c r="S97" i="2" s="1"/>
  <c r="F96" i="2"/>
  <c r="S96" i="2" s="1"/>
  <c r="S95" i="2"/>
  <c r="S94" i="2"/>
  <c r="F93" i="2"/>
  <c r="S93" i="2" s="1"/>
  <c r="F92" i="2"/>
  <c r="S92" i="2" s="1"/>
  <c r="F91" i="2"/>
  <c r="S91" i="2" s="1"/>
  <c r="F90" i="2"/>
  <c r="S90" i="2" s="1"/>
  <c r="F89" i="2"/>
  <c r="S89" i="2" s="1"/>
  <c r="S88" i="2"/>
  <c r="E87" i="2"/>
  <c r="F87" i="2" s="1"/>
  <c r="S87" i="2" s="1"/>
  <c r="F86" i="2"/>
  <c r="S86" i="2" s="1"/>
  <c r="F85" i="2"/>
  <c r="S85" i="2" s="1"/>
  <c r="F84" i="2"/>
  <c r="S84" i="2" s="1"/>
  <c r="S83" i="2"/>
  <c r="F78" i="2"/>
  <c r="S78" i="2" s="1"/>
  <c r="S76" i="2"/>
  <c r="F75" i="2"/>
  <c r="S75" i="2" s="1"/>
  <c r="F74" i="2"/>
  <c r="S74" i="2" s="1"/>
  <c r="F73" i="2"/>
  <c r="S73" i="2" s="1"/>
  <c r="S72" i="2"/>
  <c r="F71" i="2"/>
  <c r="S71" i="2" s="1"/>
  <c r="S69" i="2"/>
  <c r="S68" i="2"/>
  <c r="F67" i="2"/>
  <c r="S67" i="2" s="1"/>
  <c r="F66" i="2"/>
  <c r="S66" i="2" s="1"/>
  <c r="S65" i="2"/>
  <c r="F59" i="2"/>
  <c r="S59" i="2" s="1"/>
  <c r="S58" i="2"/>
  <c r="F57" i="2"/>
  <c r="S57" i="2" s="1"/>
  <c r="F56" i="2"/>
  <c r="S56" i="2" s="1"/>
  <c r="F55" i="2"/>
  <c r="S55" i="2" s="1"/>
  <c r="F54" i="2"/>
  <c r="S54" i="2" s="1"/>
  <c r="F53" i="2"/>
  <c r="S53" i="2" s="1"/>
  <c r="F52" i="2"/>
  <c r="S52" i="2" s="1"/>
  <c r="F51" i="2"/>
  <c r="S51" i="2" s="1"/>
  <c r="F50" i="2"/>
  <c r="S50" i="2" s="1"/>
  <c r="F49" i="2"/>
  <c r="S49" i="2" s="1"/>
  <c r="F48" i="2"/>
  <c r="S48" i="2" s="1"/>
  <c r="F47" i="2"/>
  <c r="S47" i="2" s="1"/>
  <c r="F46" i="2"/>
  <c r="S46" i="2" s="1"/>
  <c r="F45" i="2"/>
  <c r="S45" i="2" s="1"/>
  <c r="F44" i="2"/>
  <c r="S44" i="2" s="1"/>
  <c r="F43" i="2"/>
  <c r="S43" i="2" s="1"/>
  <c r="F42" i="2"/>
  <c r="S42" i="2" s="1"/>
  <c r="F41" i="2"/>
  <c r="S41" i="2" s="1"/>
  <c r="F40" i="2"/>
  <c r="S40" i="2" s="1"/>
  <c r="S39" i="2"/>
  <c r="F38" i="2"/>
  <c r="S38" i="2" s="1"/>
  <c r="F37" i="2"/>
  <c r="S37" i="2" s="1"/>
  <c r="F36" i="2"/>
  <c r="S36" i="2" s="1"/>
  <c r="S35" i="2"/>
  <c r="F34" i="2"/>
  <c r="S34" i="2" s="1"/>
  <c r="F33" i="2"/>
  <c r="S33" i="2" s="1"/>
  <c r="S32" i="2"/>
  <c r="F31" i="2"/>
  <c r="S31" i="2" s="1"/>
  <c r="F30" i="2"/>
  <c r="S30" i="2" s="1"/>
  <c r="S29" i="2"/>
  <c r="F28" i="2"/>
  <c r="S28" i="2" s="1"/>
  <c r="F27" i="2"/>
  <c r="S27" i="2" s="1"/>
  <c r="F26" i="2"/>
  <c r="S26" i="2" s="1"/>
  <c r="F25" i="2"/>
  <c r="S25" i="2" s="1"/>
  <c r="F24" i="2"/>
  <c r="S24" i="2" s="1"/>
  <c r="F23" i="2"/>
  <c r="S23" i="2" s="1"/>
  <c r="S22" i="2"/>
  <c r="F21" i="2"/>
  <c r="S21" i="2" s="1"/>
  <c r="F20" i="2"/>
  <c r="S20" i="2" s="1"/>
  <c r="F19" i="2"/>
  <c r="S19" i="2" s="1"/>
  <c r="S18" i="2"/>
  <c r="F17" i="2"/>
  <c r="S17" i="2" s="1"/>
  <c r="F16" i="2"/>
  <c r="S16" i="2" s="1"/>
  <c r="S15" i="2"/>
  <c r="F14" i="2"/>
  <c r="S14" i="2" s="1"/>
  <c r="F13" i="2"/>
  <c r="S13" i="2" s="1"/>
  <c r="S12" i="2"/>
  <c r="F11" i="2"/>
  <c r="S11" i="2" s="1"/>
  <c r="F10" i="2"/>
  <c r="S10" i="2" s="1"/>
  <c r="F9" i="2"/>
  <c r="S9" i="2" s="1"/>
  <c r="S8" i="2"/>
  <c r="F7" i="2"/>
  <c r="S7" i="2" s="1"/>
  <c r="F6" i="2"/>
  <c r="S6" i="2" s="1"/>
  <c r="F5" i="2"/>
  <c r="S5" i="2" s="1"/>
  <c r="F4" i="2"/>
  <c r="S4" i="2" s="1"/>
  <c r="H1" i="2" l="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26">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bk>
      <extLst>
        <ext xmlns:xlrd="http://schemas.microsoft.com/office/spreadsheetml/2017/richdata" uri="{3e2802c4-a4d2-4d8b-9148-e3be6c30e623}">
          <xlrd:rvb i="4"/>
        </ext>
      </extLst>
    </bk>
    <bk>
      <extLst>
        <ext xmlns:xlrd="http://schemas.microsoft.com/office/spreadsheetml/2017/richdata" uri="{3e2802c4-a4d2-4d8b-9148-e3be6c30e623}">
          <xlrd:rvb i="5"/>
        </ext>
      </extLst>
    </bk>
    <bk>
      <extLst>
        <ext xmlns:xlrd="http://schemas.microsoft.com/office/spreadsheetml/2017/richdata" uri="{3e2802c4-a4d2-4d8b-9148-e3be6c30e623}">
          <xlrd:rvb i="6"/>
        </ext>
      </extLst>
    </bk>
    <bk>
      <extLst>
        <ext xmlns:xlrd="http://schemas.microsoft.com/office/spreadsheetml/2017/richdata" uri="{3e2802c4-a4d2-4d8b-9148-e3be6c30e623}">
          <xlrd:rvb i="7"/>
        </ext>
      </extLst>
    </bk>
    <bk>
      <extLst>
        <ext xmlns:xlrd="http://schemas.microsoft.com/office/spreadsheetml/2017/richdata" uri="{3e2802c4-a4d2-4d8b-9148-e3be6c30e623}">
          <xlrd:rvb i="8"/>
        </ext>
      </extLst>
    </bk>
    <bk>
      <extLst>
        <ext xmlns:xlrd="http://schemas.microsoft.com/office/spreadsheetml/2017/richdata" uri="{3e2802c4-a4d2-4d8b-9148-e3be6c30e623}">
          <xlrd:rvb i="9"/>
        </ext>
      </extLst>
    </bk>
    <bk>
      <extLst>
        <ext xmlns:xlrd="http://schemas.microsoft.com/office/spreadsheetml/2017/richdata" uri="{3e2802c4-a4d2-4d8b-9148-e3be6c30e623}">
          <xlrd:rvb i="10"/>
        </ext>
      </extLst>
    </bk>
    <bk>
      <extLst>
        <ext xmlns:xlrd="http://schemas.microsoft.com/office/spreadsheetml/2017/richdata" uri="{3e2802c4-a4d2-4d8b-9148-e3be6c30e623}">
          <xlrd:rvb i="11"/>
        </ext>
      </extLst>
    </bk>
    <bk>
      <extLst>
        <ext xmlns:xlrd="http://schemas.microsoft.com/office/spreadsheetml/2017/richdata" uri="{3e2802c4-a4d2-4d8b-9148-e3be6c30e623}">
          <xlrd:rvb i="12"/>
        </ext>
      </extLst>
    </bk>
    <bk>
      <extLst>
        <ext xmlns:xlrd="http://schemas.microsoft.com/office/spreadsheetml/2017/richdata" uri="{3e2802c4-a4d2-4d8b-9148-e3be6c30e623}">
          <xlrd:rvb i="13"/>
        </ext>
      </extLst>
    </bk>
    <bk>
      <extLst>
        <ext xmlns:xlrd="http://schemas.microsoft.com/office/spreadsheetml/2017/richdata" uri="{3e2802c4-a4d2-4d8b-9148-e3be6c30e623}">
          <xlrd:rvb i="14"/>
        </ext>
      </extLst>
    </bk>
    <bk>
      <extLst>
        <ext xmlns:xlrd="http://schemas.microsoft.com/office/spreadsheetml/2017/richdata" uri="{3e2802c4-a4d2-4d8b-9148-e3be6c30e623}">
          <xlrd:rvb i="15"/>
        </ext>
      </extLst>
    </bk>
    <bk>
      <extLst>
        <ext xmlns:xlrd="http://schemas.microsoft.com/office/spreadsheetml/2017/richdata" uri="{3e2802c4-a4d2-4d8b-9148-e3be6c30e623}">
          <xlrd:rvb i="16"/>
        </ext>
      </extLst>
    </bk>
    <bk>
      <extLst>
        <ext xmlns:xlrd="http://schemas.microsoft.com/office/spreadsheetml/2017/richdata" uri="{3e2802c4-a4d2-4d8b-9148-e3be6c30e623}">
          <xlrd:rvb i="17"/>
        </ext>
      </extLst>
    </bk>
    <bk>
      <extLst>
        <ext xmlns:xlrd="http://schemas.microsoft.com/office/spreadsheetml/2017/richdata" uri="{3e2802c4-a4d2-4d8b-9148-e3be6c30e623}">
          <xlrd:rvb i="18"/>
        </ext>
      </extLst>
    </bk>
    <bk>
      <extLst>
        <ext xmlns:xlrd="http://schemas.microsoft.com/office/spreadsheetml/2017/richdata" uri="{3e2802c4-a4d2-4d8b-9148-e3be6c30e623}">
          <xlrd:rvb i="19"/>
        </ext>
      </extLst>
    </bk>
    <bk>
      <extLst>
        <ext xmlns:xlrd="http://schemas.microsoft.com/office/spreadsheetml/2017/richdata" uri="{3e2802c4-a4d2-4d8b-9148-e3be6c30e623}">
          <xlrd:rvb i="20"/>
        </ext>
      </extLst>
    </bk>
    <bk>
      <extLst>
        <ext xmlns:xlrd="http://schemas.microsoft.com/office/spreadsheetml/2017/richdata" uri="{3e2802c4-a4d2-4d8b-9148-e3be6c30e623}">
          <xlrd:rvb i="21"/>
        </ext>
      </extLst>
    </bk>
    <bk>
      <extLst>
        <ext xmlns:xlrd="http://schemas.microsoft.com/office/spreadsheetml/2017/richdata" uri="{3e2802c4-a4d2-4d8b-9148-e3be6c30e623}">
          <xlrd:rvb i="22"/>
        </ext>
      </extLst>
    </bk>
    <bk>
      <extLst>
        <ext xmlns:xlrd="http://schemas.microsoft.com/office/spreadsheetml/2017/richdata" uri="{3e2802c4-a4d2-4d8b-9148-e3be6c30e623}">
          <xlrd:rvb i="23"/>
        </ext>
      </extLst>
    </bk>
    <bk>
      <extLst>
        <ext xmlns:xlrd="http://schemas.microsoft.com/office/spreadsheetml/2017/richdata" uri="{3e2802c4-a4d2-4d8b-9148-e3be6c30e623}">
          <xlrd:rvb i="24"/>
        </ext>
      </extLst>
    </bk>
    <bk>
      <extLst>
        <ext xmlns:xlrd="http://schemas.microsoft.com/office/spreadsheetml/2017/richdata" uri="{3e2802c4-a4d2-4d8b-9148-e3be6c30e623}">
          <xlrd:rvb i="25"/>
        </ext>
      </extLst>
    </bk>
  </futureMetadata>
  <valueMetadata count="2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valueMetadata>
</metadata>
</file>

<file path=xl/sharedStrings.xml><?xml version="1.0" encoding="utf-8"?>
<sst xmlns="http://schemas.openxmlformats.org/spreadsheetml/2006/main" count="1821" uniqueCount="990">
  <si>
    <t>Документ был экспортирован из Numbers. Каждая таблица была конвертирована в рабочий лист Excel. Все другие объекты на листах Numbers были помещены на отдельные рабочие листы. Имейте в виду, что расчеты формул могут отличаться от расчетов в Excel.</t>
  </si>
  <si>
    <t>Название листа Numbers</t>
  </si>
  <si>
    <t>Название таблицы Numbers</t>
  </si>
  <si>
    <t>Название рабочего листа Excel</t>
  </si>
  <si>
    <t>VoiceBook прайс-лист 1q 2024</t>
  </si>
  <si>
    <t>Tаблица 1</t>
  </si>
  <si>
    <r>
      <rPr>
        <u/>
        <sz val="12"/>
        <color indexed="11"/>
        <rFont val="Calibri"/>
        <family val="2"/>
        <charset val="204"/>
      </rPr>
      <t xml:space="preserve">ООО "Войс Групп Медиа"  (г. Москва)
</t>
    </r>
    <r>
      <rPr>
        <u/>
        <sz val="12"/>
        <color indexed="11"/>
        <rFont val="Calibri"/>
        <family val="2"/>
        <charset val="204"/>
      </rPr>
      <t xml:space="preserve">www.voicebook.ru
</t>
    </r>
    <r>
      <rPr>
        <u/>
        <sz val="12"/>
        <color indexed="11"/>
        <rFont val="Calibri"/>
        <family val="2"/>
        <charset val="204"/>
      </rPr>
      <t>тел.: +7 495 649-82-45</t>
    </r>
  </si>
  <si>
    <t>ВАША СКИДКА</t>
  </si>
  <si>
    <t>Сумма заказа</t>
  </si>
  <si>
    <t>Изображение</t>
  </si>
  <si>
    <t>Гиперссылка на товар</t>
  </si>
  <si>
    <t>Внутренний артикул</t>
  </si>
  <si>
    <t>Категория/Наименование</t>
  </si>
  <si>
    <t>Оптовая цена</t>
  </si>
  <si>
    <t>Цена с Вашей скидкой, в руб</t>
  </si>
  <si>
    <t>Рекомендованная  розничная цена (РРЦ) , Руб</t>
  </si>
  <si>
    <t>серия</t>
  </si>
  <si>
    <t>Обложка</t>
  </si>
  <si>
    <t xml:space="preserve">Аннотация </t>
  </si>
  <si>
    <t>Описание СЕРИИ</t>
  </si>
  <si>
    <t xml:space="preserve">НДС, %
</t>
  </si>
  <si>
    <t xml:space="preserve">
размер
</t>
  </si>
  <si>
    <t xml:space="preserve">Кол-во cтр
</t>
  </si>
  <si>
    <t>Возрастное
ограничение</t>
  </si>
  <si>
    <t>ISBN</t>
  </si>
  <si>
    <t>ЗАКАЗ</t>
  </si>
  <si>
    <t>Изучаем фигуры</t>
  </si>
  <si>
    <r>
      <rPr>
        <u/>
        <sz val="12"/>
        <color indexed="11"/>
        <rFont val="Calibri"/>
        <family val="2"/>
        <charset val="204"/>
      </rPr>
      <t>https://www.voicebook.ru/product/smotri-krug</t>
    </r>
  </si>
  <si>
    <r>
      <rPr>
        <sz val="12"/>
        <color indexed="8"/>
        <rFont val="Calibri"/>
        <family val="2"/>
        <charset val="204"/>
      </rPr>
      <t xml:space="preserve">Смотри, круг  (книжка-игрушка со сквозной  вырубкой) </t>
    </r>
    <r>
      <rPr>
        <b/>
        <sz val="12"/>
        <color indexed="20"/>
        <rFont val="Calibri"/>
        <family val="2"/>
        <charset val="204"/>
      </rPr>
      <t xml:space="preserve">НОВИНКА. </t>
    </r>
  </si>
  <si>
    <t>193</t>
  </si>
  <si>
    <t>твердая</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</si>
  <si>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</si>
  <si>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</si>
  <si>
    <t>10</t>
  </si>
  <si>
    <t xml:space="preserve">15х15 </t>
  </si>
  <si>
    <t>0+</t>
  </si>
  <si>
    <t>978-5-907740-34-1</t>
  </si>
  <si>
    <r>
      <rPr>
        <u/>
        <sz val="12"/>
        <color indexed="11"/>
        <rFont val="Calibri"/>
        <family val="2"/>
        <charset val="204"/>
      </rPr>
      <t>https://www.voicebook.ru/product/smotri-kvadrat</t>
    </r>
  </si>
  <si>
    <r>
      <rPr>
        <sz val="12"/>
        <color indexed="8"/>
        <rFont val="Calibri"/>
        <family val="2"/>
        <charset val="204"/>
      </rPr>
      <t xml:space="preserve">Смотри, квадрат  (книжка-игрушка со сквозной  вырубкой) </t>
    </r>
    <r>
      <rPr>
        <b/>
        <sz val="12"/>
        <color indexed="20"/>
        <rFont val="Calibri"/>
        <family val="2"/>
        <charset val="204"/>
      </rPr>
      <t>НОВИНКА.</t>
    </r>
  </si>
  <si>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</si>
  <si>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
978-5-907740-33-4</t>
  </si>
  <si>
    <r>
      <rPr>
        <u/>
        <sz val="12"/>
        <color indexed="11"/>
        <rFont val="Calibri"/>
        <family val="2"/>
        <charset val="204"/>
      </rPr>
      <t>https://www.voicebook.ru/product/smotri-treugolnik</t>
    </r>
  </si>
  <si>
    <r>
      <rPr>
        <sz val="12"/>
        <color indexed="8"/>
        <rFont val="Calibri"/>
        <family val="2"/>
        <charset val="204"/>
      </rPr>
      <t xml:space="preserve">Смотри, треугольник  (книжка-игрушка со сквозной  вырубкой) </t>
    </r>
    <r>
      <rPr>
        <b/>
        <sz val="12"/>
        <color indexed="20"/>
        <rFont val="Calibri"/>
        <family val="2"/>
        <charset val="204"/>
      </rPr>
      <t>НОВИНКА.</t>
    </r>
  </si>
  <si>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</si>
  <si>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978-5-907740-36-5</t>
  </si>
  <si>
    <r>
      <rPr>
        <u/>
        <sz val="12"/>
        <color indexed="11"/>
        <rFont val="Calibri"/>
        <family val="2"/>
        <charset val="204"/>
      </rPr>
      <t>https://www.voicebook.ru/product/smotri-pryamougolnik</t>
    </r>
  </si>
  <si>
    <r>
      <rPr>
        <sz val="12"/>
        <color indexed="8"/>
        <rFont val="Calibri"/>
        <family val="2"/>
        <charset val="204"/>
      </rPr>
      <t xml:space="preserve">Смотри, прямоугольник  (книжка-игрушка со сквозной  вырубкой) </t>
    </r>
    <r>
      <rPr>
        <b/>
        <sz val="12"/>
        <color indexed="20"/>
        <rFont val="Calibri"/>
        <family val="2"/>
        <charset val="204"/>
      </rPr>
      <t>НОВИНКА.</t>
    </r>
  </si>
  <si>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</si>
  <si>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978-5-907740-35-8</t>
  </si>
  <si>
    <t>Рабочая тетрадь</t>
  </si>
  <si>
    <r>
      <rPr>
        <u/>
        <sz val="12"/>
        <color indexed="17"/>
        <rFont val="Calibri"/>
        <family val="2"/>
        <charset val="204"/>
      </rPr>
      <t>https://www.voicebook.ru/product/rabochaya-tetrad-logika-i-matematika</t>
    </r>
  </si>
  <si>
    <t>595</t>
  </si>
  <si>
    <t xml:space="preserve">Рабочая тетрадь «Логика и Математика». Готовимся к школе. Для детей 5-6 лет
</t>
  </si>
  <si>
    <t>111</t>
  </si>
  <si>
    <t>мягкая</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</si>
  <si>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</si>
  <si>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</si>
  <si>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</si>
  <si>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</si>
  <si>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</si>
  <si>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r>
      <rPr>
        <u/>
        <sz val="12"/>
        <color indexed="17"/>
        <rFont val="Calibri"/>
        <family val="2"/>
        <charset val="204"/>
      </rPr>
      <t>https://www.voicebook.ru/product/rabochaya-tetrad-uchimsya-pisat</t>
    </r>
  </si>
  <si>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</si>
  <si>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</si>
  <si>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</si>
  <si>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</si>
  <si>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r>
      <rPr>
        <u/>
        <sz val="12"/>
        <color indexed="17"/>
        <rFont val="Calibri"/>
        <family val="2"/>
        <charset val="204"/>
      </rPr>
      <t>https://www.voicebook.ru/product/rabochaya-tetrad-razvivaem-rech</t>
    </r>
  </si>
  <si>
    <t>597</t>
  </si>
  <si>
    <t>Рабочая тетрадь «Развиваем речь». Готовимся к школе. Для детей 5-6 лет</t>
  </si>
  <si>
    <t>мягка</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</si>
  <si>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</si>
  <si>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</si>
  <si>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</si>
  <si>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</si>
  <si>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t>Секрет Деда Мороза
 (вырубка на обложке в форме новогодней игрушки и покрытие с зеркальным эффектом)</t>
  </si>
  <si>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</si>
  <si>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</si>
  <si>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</si>
  <si>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</si>
  <si>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978-5-907740-01-3</t>
  </si>
  <si>
    <r>
      <rPr>
        <u/>
        <sz val="12"/>
        <color indexed="17"/>
        <rFont val="Calibri"/>
        <family val="2"/>
        <charset val="204"/>
      </rPr>
      <t>https://www.voicebook.ru/product/ohota-na-radost</t>
    </r>
  </si>
  <si>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</si>
  <si>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</si>
  <si>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</si>
  <si>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</si>
  <si>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</si>
  <si>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</si>
  <si>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 xml:space="preserve">Роботенок </t>
  </si>
  <si>
    <r>
      <rPr>
        <u/>
        <sz val="12"/>
        <color indexed="17"/>
        <rFont val="Calibri"/>
        <family val="2"/>
        <charset val="204"/>
      </rPr>
      <t>https://www.voicebook.ru/product/robotyonok-kak-nauchitsya-byt-chelovekom</t>
    </r>
  </si>
  <si>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</si>
  <si>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</si>
  <si>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</si>
  <si>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</si>
  <si>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</si>
  <si>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</si>
  <si>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</si>
  <si>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r>
      <rPr>
        <u/>
        <sz val="12"/>
        <color indexed="17"/>
        <rFont val="Calibri"/>
        <family val="2"/>
        <charset val="204"/>
      </rPr>
      <t>https://www.voicebook.ru/product/predzakaz-robotyonok-raspahni-svoyo-serdtse</t>
    </r>
  </si>
  <si>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</si>
  <si>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</si>
  <si>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</si>
  <si>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t>Хранительница Древа</t>
  </si>
  <si>
    <r>
      <rPr>
        <u/>
        <sz val="12"/>
        <color indexed="17"/>
        <rFont val="Calibri"/>
        <family val="2"/>
        <charset val="204"/>
      </rPr>
      <t>https://www.voicebook.ru/product/hranitelnitsa-dreva-kniga-i-ischeznuvshaya-magiya</t>
    </r>
  </si>
  <si>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</si>
  <si>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</si>
  <si>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</si>
  <si>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</si>
  <si>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</si>
  <si>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</si>
  <si>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</si>
  <si>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r>
      <rPr>
        <u/>
        <sz val="12"/>
        <color indexed="17"/>
        <rFont val="Calibri"/>
        <family val="2"/>
        <charset val="204"/>
      </rPr>
      <t>https://www.voicebook.ru/product/hranitelnitsa-dreva-kniga-ii-ispytaniya-v-dikih-zemlyah</t>
    </r>
  </si>
  <si>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</si>
  <si>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</si>
  <si>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</si>
  <si>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r>
      <rPr>
        <u/>
        <sz val="12"/>
        <color indexed="17"/>
        <rFont val="Calibri"/>
        <family val="2"/>
        <charset val="204"/>
      </rPr>
      <t>https://www.voicebook.ru/product/hranitelnitsa-dreva-kniga-iii-vechnaya-noch-erihni</t>
    </r>
  </si>
  <si>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</si>
  <si>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</si>
  <si>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</si>
  <si>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Опасные приключения Веры и Саши.</t>
  </si>
  <si>
    <r>
      <rPr>
        <u/>
        <sz val="12"/>
        <color indexed="17"/>
        <rFont val="Calibri"/>
        <family val="2"/>
        <charset val="204"/>
      </rPr>
      <t>https://www.voicebook.ru/product/uroven-gorod-kniga-v-myagkoy-oblozhke-opasnye-priklyucheniya-very-i-sashi</t>
    </r>
  </si>
  <si>
    <t>00000461</t>
  </si>
  <si>
    <t>Опасные приключения Веры и Саши. Уровень: Город</t>
  </si>
  <si>
    <t>Опасные приключения</t>
  </si>
  <si>
    <t>Мягкая обложка</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</si>
  <si>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</si>
  <si>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</si>
  <si>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</si>
  <si>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</si>
  <si>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r>
      <rPr>
        <u/>
        <sz val="12"/>
        <color indexed="17"/>
        <rFont val="Calibri"/>
        <family val="2"/>
        <charset val="204"/>
      </rPr>
      <t>https://www.voicebook.ru/product/uroven-voda-v-myagkoy-oblozhke-opasnye-priklyucheniya-very-i-sashi</t>
    </r>
  </si>
  <si>
    <t>00000465</t>
  </si>
  <si>
    <t>Опасные приключения Веры и Саши. Уровень: Вода</t>
  </si>
  <si>
    <t>978-5-907520-23-3</t>
  </si>
  <si>
    <r>
      <rPr>
        <u/>
        <sz val="12"/>
        <color indexed="17"/>
        <rFont val="Calibri"/>
        <family val="2"/>
        <charset val="204"/>
      </rPr>
      <t>https://www.voicebook.ru/product/uroven-led-kniga-v-myagkoy-oblozhke-opasnye-priklyucheniya-very-i-sashi</t>
    </r>
  </si>
  <si>
    <t>00000462</t>
  </si>
  <si>
    <t>Опасные приключения Веры и Саши. Уровень: Лед</t>
  </si>
  <si>
    <t>978-5-907520-24-0</t>
  </si>
  <si>
    <r>
      <rPr>
        <u/>
        <sz val="12"/>
        <color indexed="17"/>
        <rFont val="Calibri"/>
        <family val="2"/>
        <charset val="204"/>
      </rPr>
      <t>https://www.voicebook.ru/product/uroven-les-kniga-v-myagkoy-oblozhke-opasnye-priklyucheniya-very-i-sashi</t>
    </r>
  </si>
  <si>
    <t>00000466</t>
  </si>
  <si>
    <t>Опасные приключения Веры и Саши. Уровень: Лес</t>
  </si>
  <si>
    <t>978-5-907520-21-9</t>
  </si>
  <si>
    <r>
      <rPr>
        <u/>
        <sz val="12"/>
        <color indexed="17"/>
        <rFont val="Calibri"/>
        <family val="2"/>
        <charset val="204"/>
      </rPr>
      <t>https://www.voicebook.ru/product/uroven-transport-kniga-v-myagkoy-oblozhke-opasnye-priklyucheniya-very-i-sashi</t>
    </r>
  </si>
  <si>
    <t>00000464</t>
  </si>
  <si>
    <t>Опасные приключения Веры и Саши. Уровень: Транспорт</t>
  </si>
  <si>
    <t>978-5-907520-25-7</t>
  </si>
  <si>
    <r>
      <rPr>
        <u/>
        <sz val="12"/>
        <color indexed="17"/>
        <rFont val="Calibri"/>
        <family val="2"/>
        <charset val="204"/>
      </rPr>
      <t>https://www.voicebook.ru/product/uroven-odni-doma-kniga-v-myagkoy-oblozhke-opasnye-priklyucheniya-very-i-sashi</t>
    </r>
  </si>
  <si>
    <t>00000467</t>
  </si>
  <si>
    <t>Опасные приключения Веры и Саши. Уровень: Одни дома</t>
  </si>
  <si>
    <t>978-5-907520-26-4</t>
  </si>
  <si>
    <t>Опасные приключения Веры и Саши. Двусторонние книги</t>
  </si>
  <si>
    <r>
      <rPr>
        <u/>
        <sz val="12"/>
        <color indexed="17"/>
        <rFont val="Calibri"/>
        <family val="2"/>
        <charset val="204"/>
      </rPr>
      <t>https://www.voicebook.ru/product/opasnye-priklyucheniya-very-i-sashi-uroven-lesuroven-gorod</t>
    </r>
  </si>
  <si>
    <t>00000442</t>
  </si>
  <si>
    <t>Опасные приключения Веры и Саши. Уровень: ЛЕС.//Опасные приключения Веры и Саши. Уровень: ГОРОД.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</si>
  <si>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</si>
  <si>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24,5Х17,5Х1</t>
  </si>
  <si>
    <t>64</t>
  </si>
  <si>
    <t>978-5-907520-02-8</t>
  </si>
  <si>
    <r>
      <rPr>
        <u/>
        <sz val="12"/>
        <color indexed="17"/>
        <rFont val="Calibri"/>
        <family val="2"/>
        <charset val="204"/>
      </rPr>
      <t>https://www.voicebook.ru/product/opasnye-priklyucheniya-very-i-sashi-uroven-voda-uroven-led</t>
    </r>
  </si>
  <si>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</si>
  <si>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</si>
  <si>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</si>
  <si>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</si>
  <si>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t>Книги о безопасности для самых маленьких</t>
  </si>
  <si>
    <r>
      <rPr>
        <u/>
        <sz val="12"/>
        <color indexed="17"/>
        <rFont val="Calibri"/>
        <family val="2"/>
        <charset val="204"/>
      </rPr>
      <t>https://www.voicebook.ru/product/shkola-dzhungley</t>
    </r>
  </si>
  <si>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</si>
  <si>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</si>
  <si>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</si>
  <si>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</si>
  <si>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</si>
  <si>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</si>
  <si>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</si>
  <si>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</si>
  <si>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r>
      <rPr>
        <u/>
        <sz val="12"/>
        <color indexed="17"/>
        <rFont val="Calibri"/>
        <family val="2"/>
        <charset val="204"/>
      </rPr>
      <t>https://www.voicebook.ru/product/shkola-lesa</t>
    </r>
  </si>
  <si>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</si>
  <si>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</si>
  <si>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</si>
  <si>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</si>
  <si>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</si>
  <si>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</si>
  <si>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r>
      <rPr>
        <u/>
        <sz val="12"/>
        <color indexed="17"/>
        <rFont val="Calibri"/>
        <family val="2"/>
        <charset val="204"/>
      </rPr>
      <t>https://www.voicebook.ru/product/labrador-goldi-vernyy-drug-i-geroy</t>
    </r>
  </si>
  <si>
    <t>00000479</t>
  </si>
  <si>
    <t>Лабрадор Голди</t>
  </si>
  <si>
    <t>собаки-герои</t>
  </si>
  <si>
    <t xml:space="preserve">Рассказ основан на реальной истории собаки-поводыря Солти. В день, когда самолеты врезались в здание Всемирного торгового центра, он вывел по аварийной лестнице своего незрячего хозяина Омара Эдуардо Риверу с 71 этажа горящего здания Северной башни.  В день терактов 11 сентября не только Солти проявил героизм — такой же подвиг совершила и другая собака-поводырь Розель. Она вывела своего незрячего хозяина Майкла Хингсона с 78 этажа. В 2002 году за помощь людям лабрадоры Солти и Розель были награждены почётной медалью имени активистки движения помощи животным Марии Дикин, высшей наградой для животных. </t>
  </si>
  <si>
    <t>В 2022 году книга о лабрадоре Голди была отмечена экспертным советом ярмарки non/fictio№24 и вошла в топ-лист книг категории "Особое детство".</t>
  </si>
  <si>
    <t>19x26x0,3</t>
  </si>
  <si>
    <t>36</t>
  </si>
  <si>
    <t>978-5-907520-27-1</t>
  </si>
  <si>
    <r>
      <rPr>
        <u/>
        <sz val="12"/>
        <color indexed="17"/>
        <rFont val="Calibri"/>
        <family val="2"/>
        <charset val="204"/>
      </rPr>
      <t>https://www.voicebook.ru/product/senbernar-berri-spasatel-v-gorah</t>
    </r>
  </si>
  <si>
    <t>00000480</t>
  </si>
  <si>
    <t>Сенбернар Бэрри</t>
  </si>
  <si>
    <r>
      <rPr>
        <sz val="12"/>
        <color indexed="24"/>
        <rFont val="Calibri"/>
        <family val="2"/>
        <charset val="204"/>
      </rP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2"/>
        <color indexed="24"/>
        <rFont val="Calibri"/>
        <family val="2"/>
        <charset val="204"/>
      </rPr>
      <t>–</t>
    </r>
    <r>
      <rPr>
        <sz val="12"/>
        <color indexed="24"/>
        <rFont val="Calibri"/>
        <family val="2"/>
        <charset val="204"/>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</si>
  <si>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</si>
  <si>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</si>
  <si>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r>
      <rPr>
        <u/>
        <sz val="12"/>
        <color indexed="17"/>
        <rFont val="Calibri"/>
        <family val="2"/>
        <charset val="204"/>
      </rPr>
      <t>https://www.voicebook.ru/product/ovcharka-muhtar-chetveronogiy-spasatel</t>
    </r>
  </si>
  <si>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</si>
  <si>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</si>
  <si>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</si>
  <si>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</si>
  <si>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</si>
  <si>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</si>
  <si>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r>
      <rPr>
        <u/>
        <sz val="12"/>
        <color indexed="17"/>
        <rFont val="Calibri"/>
        <family val="2"/>
        <charset val="204"/>
      </rPr>
      <t>https://www.voicebook.ru/product/masha-i-medved-v-stile-borisa-kustodieva-v-myagkoy-oblozhke</t>
    </r>
  </si>
  <si>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</si>
  <si>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</si>
  <si>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</si>
  <si>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</si>
  <si>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</si>
  <si>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</si>
  <si>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</si>
  <si>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r>
      <rPr>
        <u/>
        <sz val="12"/>
        <color indexed="17"/>
        <rFont val="Calibri"/>
        <family val="2"/>
        <charset val="204"/>
      </rPr>
      <t>https://www.voicebook.ru/product/tri-porosenka-v-stile-vasiliya-kandinskogo-v-myagkoy-oblozhke</t>
    </r>
  </si>
  <si>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</si>
  <si>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</si>
  <si>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</si>
  <si>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</si>
  <si>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r>
      <rPr>
        <u/>
        <sz val="12"/>
        <color indexed="17"/>
        <rFont val="Calibri"/>
        <family val="2"/>
        <charset val="204"/>
      </rPr>
      <t>https://www.voicebook.ru/product/snegurochka-v-stile-vasiliya-surikova-v-myagkoy-oblozhke</t>
    </r>
  </si>
  <si>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</si>
  <si>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</si>
  <si>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</si>
  <si>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</si>
  <si>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r>
      <rPr>
        <u/>
        <sz val="12"/>
        <color indexed="17"/>
        <rFont val="Calibri"/>
        <family val="2"/>
        <charset val="204"/>
      </rPr>
      <t>https://www.voicebook.ru/product/krasnaya-shapochka-v-stile-pop-art-v-myagkoy-oblozhke</t>
    </r>
  </si>
  <si>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</si>
  <si>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</si>
  <si>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</si>
  <si>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</si>
  <si>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r>
      <rPr>
        <u/>
        <sz val="12"/>
        <color indexed="17"/>
        <rFont val="Calibri"/>
        <family val="2"/>
        <charset val="204"/>
      </rPr>
      <t>https://www.voicebook.ru/product/alisa-v-strane-chudes-v-stile-salvadora-dali-v-myagkoy-oblozhke</t>
    </r>
  </si>
  <si>
    <t>14007м</t>
  </si>
  <si>
    <t>Алиса в стране чудес в стиле Сальвадора Дали</t>
  </si>
  <si>
    <r>
      <rPr>
        <sz val="12"/>
        <color indexed="14"/>
        <rFont val="Calibri"/>
        <family val="2"/>
        <charset val="204"/>
      </rPr>
      <t xml:space="preserve"> Восхитительный пересказ истории о девочке </t>
    </r>
    <r>
      <rPr>
        <b/>
        <sz val="12"/>
        <color indexed="14"/>
        <rFont val="Calibri"/>
        <family val="2"/>
        <charset val="204"/>
      </rPr>
      <t>Алисе, попавшей в страну чудес</t>
    </r>
    <r>
      <rPr>
        <sz val="12"/>
        <color indexed="14"/>
        <rFont val="Calibri"/>
        <family val="2"/>
        <charset val="204"/>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</si>
  <si>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978-5-907399-46-4</t>
  </si>
  <si>
    <r>
      <rPr>
        <u/>
        <sz val="12"/>
        <color indexed="17"/>
        <rFont val="Calibri"/>
        <family val="2"/>
        <charset val="204"/>
      </rPr>
      <t>https://www.voicebook.ru/product/karlik-nos-v-stile-rene-magritta-v-myagkoy-oblozhke</t>
    </r>
  </si>
  <si>
    <t>14012м</t>
  </si>
  <si>
    <t>Карлик Нос в стиле Рене Магритта</t>
  </si>
  <si>
    <r>
      <rPr>
        <sz val="12"/>
        <color indexed="14"/>
        <rFont val="Calibri"/>
        <family val="2"/>
        <charset val="204"/>
      </rPr>
      <t xml:space="preserve">В сказке </t>
    </r>
    <r>
      <rPr>
        <b/>
        <sz val="12"/>
        <color indexed="14"/>
        <rFont val="Calibri"/>
        <family val="2"/>
        <charset val="204"/>
      </rPr>
      <t>«Карлик Нос»</t>
    </r>
    <r>
      <rPr>
        <sz val="12"/>
        <color indexed="14"/>
        <rFont val="Calibri"/>
        <family val="2"/>
        <charset val="204"/>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</si>
  <si>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t>978-5-907399-67-9</t>
  </si>
  <si>
    <r>
      <rPr>
        <u/>
        <sz val="12"/>
        <color indexed="17"/>
        <rFont val="Calibri"/>
        <family val="2"/>
        <charset val="204"/>
      </rPr>
      <t>https://www.voicebook.ru/product/sinyaya-boroda-v-stile-pitera-breygelya-v-myagkoy-oblozhke</t>
    </r>
  </si>
  <si>
    <t>14005м</t>
  </si>
  <si>
    <t>Синяя Борода в стиле Питера Брейгеля</t>
  </si>
  <si>
    <r>
      <rPr>
        <sz val="12"/>
        <color indexed="14"/>
        <rFont val="Calibri"/>
        <family val="2"/>
        <charset val="204"/>
      </rPr>
      <t xml:space="preserve"> Зловещая и мистическая история </t>
    </r>
    <r>
      <rPr>
        <b/>
        <sz val="12"/>
        <color indexed="14"/>
        <rFont val="Calibri"/>
        <family val="2"/>
        <charset val="204"/>
      </rPr>
      <t>о Синей бороде</t>
    </r>
    <r>
      <rPr>
        <sz val="12"/>
        <color indexed="14"/>
        <rFont val="Calibri"/>
        <family val="2"/>
        <charset val="204"/>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</si>
  <si>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978-5-907399-72-3</t>
  </si>
  <si>
    <r>
      <rPr>
        <u/>
        <sz val="12"/>
        <color indexed="17"/>
        <rFont val="Calibri"/>
        <family val="2"/>
        <charset val="204"/>
      </rPr>
      <t>https://www.voicebook.ru/product/sivka-burka-v-stile-kuzmy-petrova-vodkina-v-myagkoy-oblozhke</t>
    </r>
  </si>
  <si>
    <t>14016м</t>
  </si>
  <si>
    <t>Сивка-Бурка в стиле Кузьмы Петрова-Водкина</t>
  </si>
  <si>
    <r>
      <rPr>
        <sz val="12"/>
        <color indexed="14"/>
        <rFont val="Calibri"/>
        <family val="2"/>
        <charset val="204"/>
      </rPr>
      <t xml:space="preserve">Огненный конь вдохновил нас на иллюстрации к сказке о другом необычном и сказочном скакуне — </t>
    </r>
    <r>
      <rPr>
        <b/>
        <sz val="12"/>
        <color indexed="14"/>
        <rFont val="Calibri"/>
        <family val="2"/>
        <charset val="204"/>
      </rPr>
      <t>Сивке-Бурке</t>
    </r>
    <r>
      <rPr>
        <sz val="12"/>
        <color indexed="14"/>
        <rFont val="Calibri"/>
        <family val="2"/>
        <charset val="204"/>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</si>
  <si>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t>978-5-907399-71-6</t>
  </si>
  <si>
    <r>
      <rPr>
        <u/>
        <sz val="12"/>
        <color indexed="17"/>
        <rFont val="Calibri"/>
        <family val="2"/>
        <charset val="204"/>
      </rPr>
      <t>https://www.voicebook.ru/product/gadkiy-utenok-v-stile-van-goga-v-myagkoy-oblozhke</t>
    </r>
  </si>
  <si>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</si>
  <si>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</si>
  <si>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</si>
  <si>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</si>
  <si>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r>
      <rPr>
        <u/>
        <sz val="12"/>
        <color indexed="17"/>
        <rFont val="Calibri"/>
        <family val="2"/>
        <charset val="204"/>
      </rPr>
      <t>https://www.voicebook.ru/product/rusalochka-v-stile-kloda-mone-v-myagkoy-oblozhke</t>
    </r>
  </si>
  <si>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</si>
  <si>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</si>
  <si>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</si>
  <si>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</si>
  <si>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r>
      <rPr>
        <u/>
        <sz val="12"/>
        <color indexed="17"/>
        <rFont val="Calibri"/>
        <family val="2"/>
        <charset val="204"/>
      </rPr>
      <t>https://www.voicebook.ru/product/snezhnaya-koroleva-v-stile-pablo-pikasso-v-myagkoy-oblozhke</t>
    </r>
  </si>
  <si>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</si>
  <si>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</si>
  <si>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</si>
  <si>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</si>
  <si>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r>
      <rPr>
        <u/>
        <sz val="12"/>
        <color indexed="17"/>
        <rFont val="Calibri"/>
        <family val="2"/>
        <charset val="204"/>
      </rPr>
      <t>https://www.voicebook.ru/product/malchik-s-palchik-v-stile-albrehta-dyurera-v-myagkoy-oblozhke</t>
    </r>
  </si>
  <si>
    <t>14013м</t>
  </si>
  <si>
    <t xml:space="preserve">Мальчик-с-пальчик в стиле Альбрехта Дюрера
</t>
  </si>
  <si>
    <r>
      <rPr>
        <sz val="12"/>
        <color indexed="14"/>
        <rFont val="Calibri"/>
        <family val="2"/>
        <charset val="204"/>
      </rP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2"/>
        <color indexed="14"/>
        <rFont val="Calibri"/>
        <family val="2"/>
        <charset val="204"/>
      </rPr>
      <t>Мальчик-с-пальчик</t>
    </r>
    <r>
      <rPr>
        <sz val="12"/>
        <color indexed="14"/>
        <rFont val="Calibri"/>
        <family val="2"/>
        <charset val="204"/>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</si>
  <si>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t>978-5-907399-41-9</t>
  </si>
  <si>
    <r>
      <rPr>
        <u/>
        <sz val="12"/>
        <color indexed="17"/>
        <rFont val="Calibri"/>
        <family val="2"/>
        <charset val="204"/>
      </rPr>
      <t>https://www.voicebook.ru/product/dyuymovochka-v-stile-marka-shagala-v-myagkoy-oblozhke</t>
    </r>
  </si>
  <si>
    <t>14001м</t>
  </si>
  <si>
    <t xml:space="preserve">«Дюймовочка» в стиле Марка Шагала 
</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</si>
  <si>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</si>
  <si>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</si>
  <si>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t>https://www.voicebook.ru/product/rapuntsel-v-stile-alfonsa-muhi-v-myagkoy-oblozhke</t>
  </si>
  <si>
    <t>14015м</t>
  </si>
  <si>
    <r>
      <rPr>
        <sz val="12"/>
        <color indexed="24"/>
        <rFont val="Calibri"/>
        <family val="2"/>
        <charset val="204"/>
      </rPr>
      <t>«Рапунцель» в стиле Альфонса Мухи</t>
    </r>
    <r>
      <rPr>
        <b/>
        <sz val="12"/>
        <color indexed="20"/>
        <rFont val="Calibri"/>
        <family val="2"/>
        <charset val="204"/>
      </rPr>
      <t xml:space="preserve"> 
</t>
    </r>
  </si>
  <si>
    <t>Классическая сказка о влюбленной девушке с волшебными волосами и злой мачехой разворачивается на фоне иллюстраций в стиле знаменитого чешского художника Альфонса Мухи. Завитки волос Рапунцель, словно стебли растений, не знают прямых линий, а цветовая палитра иллюстраций прямо отсылает к самым знаменитым работам художника.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</si>
  <si>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978-5-907399-69-3</t>
  </si>
  <si>
    <t>https://www.voicebook.ru/product/bremenskie-muzykanty-v-stile-rembrandta-2</t>
  </si>
  <si>
    <t>14011м</t>
  </si>
  <si>
    <t xml:space="preserve">«Бременские музыканты» в стиле Рембрандта
</t>
  </si>
  <si>
    <t>Сказка о бродячих музыкантах — это история о том, как животные находят новый дом. Их ждет долгий путь и хитрые разбойники, но друзья со всем справятся!
Историю, многим знакомую по одноименному советскому мультику, сопровождают иллюстрации в стиле Рембрандта — мастера золотого века голландской живописи. С помощью этой книги можно начать первое знакомство ребенка с миром голландтского искусства: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</si>
  <si>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978-5-907399-43-3</t>
  </si>
  <si>
    <t>https://www.voicebook.ru/product/krasavitsa-i-chudovische-v-stile-gustava-klimta-v-myagkoy-oblozhke</t>
  </si>
  <si>
    <t>14004м</t>
  </si>
  <si>
    <t xml:space="preserve">«Красавица и чудовище» в стиле Климта
</t>
  </si>
  <si>
    <t>История любви заколдованного принца и доброй девушки из старой сказки разворачивается на фоне проникновенных, облитых золотом образов героев и изысканных орнаментов, привычных для Климта, непревзойденного мастера модерна.
Книга идеально подойдет для знакомства ребенка с авангардными течениями в живописи. Сравнивайте картинки из книги с оригиналами работ великого Климта,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</si>
  <si>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978-5-907399-44-0</t>
  </si>
  <si>
    <r>
      <rPr>
        <u/>
        <sz val="12"/>
        <color indexed="11"/>
        <rFont val="Calibri"/>
        <family val="2"/>
        <charset val="204"/>
      </rPr>
      <t>https://voicebook.ru/product/maugli-v-stile-polya-gogena</t>
    </r>
  </si>
  <si>
    <t>653</t>
  </si>
  <si>
    <t>Новинка легендарной серии "Сказки в стиле великих художников" - "Маугли в стиле Поля Гогена".
Классическая история Киплинга о мальчике, воспитанном волками, перенесет читателя в жаркую Индию с ее непроходимыми джунглями, где декорациями служат яркие и полные жизнелюбия иллюстрации в стиле Гогена, а именно его таитянского периода.
Текст представлен в сокращенной, но не менее увлекательной форме.
Книга идеально подойдет для знакомства ребенка с искусством, она научит выделять гогеновский стиль среди других художников и приоткроет для ребенка завесу мира живописи.</t>
  </si>
  <si>
    <t>978-5-907740-48-8</t>
  </si>
  <si>
    <r>
      <rPr>
        <u/>
        <sz val="12"/>
        <color indexed="11"/>
        <rFont val="Calibri"/>
        <family val="2"/>
        <charset val="204"/>
      </rPr>
      <t>https://voicebook.ru/product/tsarevna-lyagushka-v-stile-mihaila-vrubelya</t>
    </r>
  </si>
  <si>
    <t>654</t>
  </si>
  <si>
    <t>Романтичная сказка "Царевна-лягушка" о силе любви и взаимопомощи обретает новое прочтение в ярких, словно драгоценности, иллюстрациях в стиле Врубеля.
Под обложкой книги вы найдете Василису Премудрую, обратившейся лебедью, точно на картине художника "Царевна-лебедь", и Ивана Царевича в виде врубелевского "Демона".
Текст сказки представлен в сокращенной, но не менее увлекательной форме.
Книга идеально подойдет для знакомства ребенка с искусством, она научит выделять врубелевский стиль среди других художников и приоткроет для ребенка завесу мира живописи.</t>
  </si>
  <si>
    <t>978-5-907740-49-5</t>
  </si>
  <si>
    <t>Сказки в стиле великих художников. 15Х15 см, картон</t>
  </si>
  <si>
    <t>Твердая обложка</t>
  </si>
  <si>
    <t>15,5х15,5х1,5</t>
  </si>
  <si>
    <t>978-5-907237-11-7</t>
  </si>
  <si>
    <r>
      <rPr>
        <u/>
        <sz val="12"/>
        <color indexed="11"/>
        <rFont val="Calibri"/>
        <family val="2"/>
        <charset val="204"/>
      </rPr>
      <t>https://voicebook.ru/product/sivka-burka-v-stile-kuzmy-petrova-vodkina</t>
    </r>
  </si>
  <si>
    <t>Сивка Бурка в стиле Кузьмы Петрова-Водкина</t>
  </si>
  <si>
    <t>978-5-907399-31-0</t>
  </si>
  <si>
    <t>https://www.voicebook.ru/product/snezhnaya-koroleva-v-stile-pablo-pikasso</t>
  </si>
  <si>
    <t xml:space="preserve"> Снежная Королева в стиле Пабло Пикассо</t>
  </si>
  <si>
    <t>978–5–907237–10–0</t>
  </si>
  <si>
    <t>Новая 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</si>
  <si>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978-5-907237-17-9</t>
  </si>
  <si>
    <t>https://www.voicebook.ru/product/alisa-v-strane-chudes-v-stile-salvadora-dali</t>
  </si>
  <si>
    <t xml:space="preserve"> Алиса в Стране Чудес в стиле Сальвадора Дали</t>
  </si>
  <si>
    <t>Новая 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</si>
  <si>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978-5-907237-15-5</t>
  </si>
  <si>
    <t>Сказки в стиле великих художников. Альбомы-сборники из трех сказок</t>
  </si>
  <si>
    <t>Сказки в стиле великих художников. Часть 1.</t>
  </si>
  <si>
    <t>Сказки в стиле великих художников. Альбом из стрех сказок.</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</si>
  <si>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«Красавица и чудовище»</t>
    </r>
    <r>
      <rPr>
        <sz val="12"/>
        <color indexed="14"/>
        <rFont val="Calibri"/>
        <family val="2"/>
        <charset val="204"/>
      </rPr>
      <t xml:space="preserve">, выполненная в манере Густава Климта, </t>
    </r>
    <r>
      <rPr>
        <b/>
        <sz val="12"/>
        <color indexed="14"/>
        <rFont val="Calibri"/>
        <family val="2"/>
        <charset val="204"/>
      </rPr>
      <t xml:space="preserve">«Синяя борода» </t>
    </r>
    <r>
      <rPr>
        <sz val="12"/>
        <color indexed="14"/>
        <rFont val="Calibri"/>
        <family val="2"/>
        <charset val="204"/>
      </rPr>
      <t xml:space="preserve">в иллюстрациях а-ля Питер Брейгель и </t>
    </r>
    <r>
      <rPr>
        <b/>
        <sz val="12"/>
        <color indexed="14"/>
        <rFont val="Calibri"/>
        <family val="2"/>
        <charset val="204"/>
      </rPr>
      <t>«Три поросенка»</t>
    </r>
    <r>
      <rPr>
        <sz val="12"/>
        <color indexed="14"/>
        <rFont val="Calibri"/>
        <family val="2"/>
        <charset val="204"/>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</si>
  <si>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</si>
  <si>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</si>
  <si>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</si>
  <si>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t>Сказки в стиле великих художников. Часть 3.</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</si>
  <si>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«Красная шапочка»</t>
    </r>
    <r>
      <rPr>
        <sz val="12"/>
        <color indexed="14"/>
        <rFont val="Calibri"/>
        <family val="2"/>
        <charset val="204"/>
      </rPr>
      <t xml:space="preserve">, выполненная в манере художников-основателей жанра поп-арт, </t>
    </r>
    <r>
      <rPr>
        <b/>
        <sz val="12"/>
        <color indexed="14"/>
        <rFont val="Calibri"/>
        <family val="2"/>
        <charset val="204"/>
      </rPr>
      <t>«Дюймовочка»</t>
    </r>
    <r>
      <rPr>
        <sz val="12"/>
        <color indexed="14"/>
        <rFont val="Calibri"/>
        <family val="2"/>
        <charset val="204"/>
      </rPr>
      <t xml:space="preserve"> в иллюстрациях а-ля Марк Шагал и </t>
    </r>
    <r>
      <rPr>
        <b/>
        <sz val="12"/>
        <color indexed="14"/>
        <rFont val="Calibri"/>
        <family val="2"/>
        <charset val="204"/>
      </rPr>
      <t>«Снежная королева»</t>
    </r>
    <r>
      <rPr>
        <sz val="12"/>
        <color indexed="14"/>
        <rFont val="Calibri"/>
        <family val="2"/>
        <charset val="204"/>
      </rPr>
      <t>, в иллюстрациях к которой творчески переработаны элементы живописи Пабло</t>
    </r>
  </si>
  <si>
    <t>978-5-907237-07-0</t>
  </si>
  <si>
    <r>
      <rPr>
        <sz val="12"/>
        <color indexed="14"/>
        <rFont val="Calibri"/>
        <family val="2"/>
        <charset val="204"/>
      </rPr>
      <t xml:space="preserve">Сказки в стиле великих художников. Часть 4.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</si>
  <si>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«Рапунцель», выполненная в манере чешского модерниста Альфонса Мухи, «Карлик нос» в иллюстрациях а-ля Рене Магритт и «Сивка-Бурка», в иллюстрациях к которым творчески переработаны мотивы картин Кузьмы Петрова-Водкина. Размер книг – 32х26 см, издание выполнено в редком альбомном формате, создавая у ребенка первое представление о художественных альбомах.</t>
  </si>
  <si>
    <t>978-5-907740-40-2</t>
  </si>
  <si>
    <t>https://voicebook.ru/product/albom-skazki-v-stile-velikih-hudozhnikov-3-skazki-3-hudozhnika-masha-i-medved-v-stile-borisa-kustodieva-bremenskie-muzykanty-v-stile-rembrandta-malchik-s-palchik-v-stile-dyurera</t>
  </si>
  <si>
    <r>
      <rPr>
        <sz val="12"/>
        <color indexed="14"/>
        <rFont val="Calibri"/>
        <family val="2"/>
        <charset val="204"/>
      </rPr>
      <t xml:space="preserve">Сказки в стиле великих художников. Часть 5.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</si>
  <si>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«Маша и Медведь», выполненная в манере Бориса Кустодиева, «Бременские музыканты» в иллюстрациях а-ля  Рембрандт с его уникальной манерой передачи света на полотнах и «Мальчик-с-пальчик», в иллюстрациях к которому творчески переработаны мотивы картин Альбрехта Дюрера. Размер книг – 32х26 см, издание выполнено в редком альбомном формате, создавая у ребенка первое представление о художественных альбомах.</t>
  </si>
  <si>
    <t>978-5-907740-41-9</t>
  </si>
  <si>
    <r>
      <rPr>
        <sz val="12"/>
        <color indexed="14"/>
        <rFont val="Calibri"/>
        <family val="2"/>
        <charset val="204"/>
      </rPr>
      <t xml:space="preserve">Сказка о царе Салтане в стиле Казимира Малевича
</t>
    </r>
    <r>
      <rPr>
        <b/>
        <sz val="12"/>
        <color indexed="20"/>
        <rFont val="Calibri"/>
        <family val="2"/>
        <charset val="204"/>
      </rPr>
      <t>доп.тираж</t>
    </r>
  </si>
  <si>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</si>
  <si>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</si>
  <si>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</si>
  <si>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</si>
  <si>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</si>
  <si>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r>
      <rPr>
        <u/>
        <sz val="12"/>
        <color indexed="17"/>
        <rFont val="Calibri"/>
        <family val="2"/>
        <charset val="204"/>
      </rPr>
      <t>https://www.voicebook.ru/product/ya-tozhe-hochu-telefon</t>
    </r>
  </si>
  <si>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</si>
  <si>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</si>
  <si>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</si>
  <si>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</si>
  <si>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3+</t>
  </si>
  <si>
    <t>978-5-907399-33-4</t>
  </si>
  <si>
    <r>
      <rPr>
        <u/>
        <sz val="12"/>
        <color indexed="17"/>
        <rFont val="Calibri"/>
        <family val="2"/>
        <charset val="204"/>
      </rPr>
      <t>https://www.voicebook.ru/product/elli-i-mo-den-bez-interneta</t>
    </r>
  </si>
  <si>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</si>
  <si>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</si>
  <si>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</si>
  <si>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</si>
  <si>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</si>
  <si>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r>
      <rPr>
        <u/>
        <sz val="12"/>
        <color indexed="11"/>
        <rFont val="Calibri"/>
        <family val="2"/>
        <charset val="204"/>
      </rPr>
      <t>https://www.voicebook.ru/product/posledniy-kot-v-sapogah</t>
    </r>
  </si>
  <si>
    <r>
      <rPr>
        <sz val="12"/>
        <color indexed="8"/>
        <rFont val="Calibri"/>
        <family val="2"/>
        <charset val="204"/>
      </rPr>
      <t xml:space="preserve">Последний кот в сапогах
</t>
    </r>
    <r>
      <rPr>
        <b/>
        <sz val="12"/>
        <color indexed="20"/>
        <rFont val="Calibri"/>
        <family val="2"/>
        <charset val="204"/>
      </rPr>
      <t>доп.тираж.</t>
    </r>
  </si>
  <si>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</si>
  <si>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978-5-907399-34-1</t>
  </si>
  <si>
    <t>Звуковые и интерактивные книги</t>
  </si>
  <si>
    <t xml:space="preserve"> 7 Великих Композиторов</t>
  </si>
  <si>
    <t>19Х19х2</t>
  </si>
  <si>
    <t xml:space="preserve">Щелкунчик
</t>
  </si>
  <si>
    <t>Музыкальные книги</t>
  </si>
  <si>
    <t>Волшебная история о чудесах и бесстрашии, красоте и благородстве–это не только переложение любимой сказки для самых маленьких,но и знакомство с музыкой гениального композитора. Погружайтесь в мир классической музыки, слушая отрывки из балета «Щелкунчик» Петра Ильича Чайковского.</t>
  </si>
  <si>
    <t>16х15х1,5</t>
  </si>
  <si>
    <t>978-5-6042840-3-2</t>
  </si>
  <si>
    <t>Волшебные сказки. Перо Ангела (книга с магнитами)</t>
  </si>
  <si>
    <r>
      <rPr>
        <u/>
        <sz val="12"/>
        <color indexed="17"/>
        <rFont val="Calibri"/>
        <family val="2"/>
        <charset val="204"/>
      </rPr>
      <t>https://www.voicebook.ru/product/pero-angela-volshebnye-skazki-chast-1</t>
    </r>
  </si>
  <si>
    <t>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</si>
  <si>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</si>
  <si>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</si>
  <si>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</si>
  <si>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</si>
  <si>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</si>
  <si>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r>
      <rPr>
        <u/>
        <sz val="12"/>
        <color indexed="17"/>
        <rFont val="Calibri"/>
        <family val="2"/>
        <charset val="204"/>
      </rPr>
      <t>https://www.voicebook.ru/product/pero-angela-volshebnye-skazki-chast-2</t>
    </r>
  </si>
  <si>
    <t>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</si>
  <si>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</si>
  <si>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</si>
  <si>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r>
      <rPr>
        <u/>
        <sz val="12"/>
        <color indexed="17"/>
        <rFont val="Calibri"/>
        <family val="2"/>
        <charset val="204"/>
      </rPr>
      <t>https://www.voicebook.ru/product/pero-angela-volshebnye-skazki-chast-3</t>
    </r>
  </si>
  <si>
    <t>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</si>
  <si>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</si>
  <si>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</si>
  <si>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r>
      <rPr>
        <u/>
        <sz val="12"/>
        <color indexed="17"/>
        <rFont val="Calibri"/>
        <family val="2"/>
        <charset val="204"/>
      </rPr>
      <t>https://www.voicebook.ru/product/pero-angela-volshebnye-skazki-podarochnyy-komplekt-iz-treh-chastey-2</t>
    </r>
  </si>
  <si>
    <t>Волшебные сказки.Перо ангела. Подарочный набор</t>
  </si>
  <si>
    <t>Перед вами 3 книги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себе) разрешить волнующие сейчас трудности и проблемы. Предложите малышу выбрать один из круглых символов (или выберете символ для себя сами, ведь истории в книге актульны как для малышей, так и для взрослых),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</si>
  <si>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26х26х45</t>
  </si>
  <si>
    <t>978-5-907237-66-7</t>
  </si>
  <si>
    <t>Интерактивные звуковые книги для изучения иностранных языков</t>
  </si>
  <si>
    <r>
      <rPr>
        <u/>
        <sz val="12"/>
        <color indexed="17"/>
        <rFont val="Calibri"/>
        <family val="2"/>
        <charset val="204"/>
      </rPr>
      <t>https://www.voicebook.ru/product/moy-pervyy-angliyskiy</t>
    </r>
  </si>
  <si>
    <t>20001n</t>
  </si>
  <si>
    <t xml:space="preserve">Интерактивная книга «Мой первый английский: "Английский с пеленок" 
</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</si>
  <si>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</si>
  <si>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</si>
  <si>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</si>
  <si>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</si>
  <si>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</si>
  <si>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r>
      <rPr>
        <u/>
        <sz val="12"/>
        <color indexed="17"/>
        <rFont val="Calibri"/>
        <family val="2"/>
        <charset val="204"/>
      </rPr>
      <t>https://www.voicebook.ru/product/interaktivnaya-kniga-skoro-v-shkolu</t>
    </r>
  </si>
  <si>
    <t xml:space="preserve">Интерактивная книга «Мой первый английский: Скоро в школу»
</t>
  </si>
  <si>
    <r>
      <rPr>
        <sz val="12"/>
        <color indexed="14"/>
        <rFont val="Calibri"/>
        <family val="2"/>
        <charset val="204"/>
      </rPr>
      <t>Интерактивная голосовая книга для изучения английского языка</t>
    </r>
    <r>
      <rPr>
        <b/>
        <sz val="12"/>
        <color indexed="14"/>
        <rFont val="Calibri"/>
        <family val="2"/>
        <charset val="204"/>
      </rPr>
      <t xml:space="preserve"> «Скоро в школу»</t>
    </r>
    <r>
      <rPr>
        <sz val="12"/>
        <color indexed="14"/>
        <rFont val="Calibri"/>
        <family val="2"/>
        <charset val="204"/>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</si>
  <si>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t>978-5-907237-04-9</t>
  </si>
  <si>
    <r>
      <rPr>
        <u/>
        <sz val="12"/>
        <color indexed="17"/>
        <rFont val="Calibri"/>
        <family val="2"/>
        <charset val="204"/>
      </rPr>
      <t>https://www.voicebook.ru/product/moy-pervyy-angliyskiy-frazy-i-vyrazheniya</t>
    </r>
  </si>
  <si>
    <t xml:space="preserve">Интерактивная книга «Мой первый английский. Фразы и выражения»
</t>
  </si>
  <si>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</si>
  <si>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</si>
  <si>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r>
      <rPr>
        <u/>
        <sz val="12"/>
        <color indexed="17"/>
        <rFont val="Calibri"/>
        <family val="2"/>
        <charset val="204"/>
      </rPr>
      <t>https://www.voicebook.ru/product/moy-pervyy-frantsuzskiy-2</t>
    </r>
  </si>
  <si>
    <t xml:space="preserve">Интерактивная книга «Мой первый французский»
</t>
  </si>
  <si>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</si>
  <si>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</si>
  <si>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r>
      <rPr>
        <u/>
        <sz val="12"/>
        <color indexed="17"/>
        <rFont val="Calibri"/>
        <family val="2"/>
        <charset val="204"/>
      </rPr>
      <t>https://www.voicebook.ru/product/moy-pervyy-ispanskiy</t>
    </r>
  </si>
  <si>
    <t xml:space="preserve">20003	</t>
  </si>
  <si>
    <t xml:space="preserve">Интерактивная книга «Мой первый испанский»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</si>
  <si>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</si>
  <si>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</si>
  <si>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</si>
  <si>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</si>
  <si>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r>
      <rPr>
        <u/>
        <sz val="12"/>
        <color indexed="17"/>
        <rFont val="Calibri"/>
        <family val="2"/>
        <charset val="204"/>
      </rPr>
      <t>https://www.voicebook.ru/product/semeynye-istorii-v-stihah-ssora</t>
    </r>
  </si>
  <si>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</si>
  <si>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</si>
  <si>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</si>
  <si>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</si>
  <si>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</si>
  <si>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r>
      <rPr>
        <u/>
        <sz val="12"/>
        <color indexed="17"/>
        <rFont val="Calibri"/>
        <family val="2"/>
        <charset val="204"/>
      </rPr>
      <t>https://www.voicebook.ru/product/semeynye-istorii-v-stihah-obman</t>
    </r>
  </si>
  <si>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</si>
  <si>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</si>
  <si>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</si>
  <si>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r>
      <rPr>
        <u/>
        <sz val="12"/>
        <color indexed="17"/>
        <rFont val="Calibri"/>
        <family val="2"/>
        <charset val="204"/>
      </rPr>
      <t>https://www.voicebook.ru/product/semeynye-istorii-v-stihah-skuka</t>
    </r>
  </si>
  <si>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</si>
  <si>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</si>
  <si>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</si>
  <si>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Как все устроено: "РУЛИ"</t>
  </si>
  <si>
    <r>
      <rPr>
        <u/>
        <sz val="12"/>
        <color indexed="17"/>
        <rFont val="Calibri"/>
        <family val="2"/>
        <charset val="204"/>
      </rPr>
      <t>https://www.voicebook.ru/product/korabl-knizhka-igrushka</t>
    </r>
  </si>
  <si>
    <r>
      <rPr>
        <sz val="12"/>
        <color indexed="14"/>
        <rFont val="Calibri"/>
        <family val="2"/>
        <charset val="204"/>
      </rPr>
      <t>Корабль.  Книжка-игрушка из ЭВА</t>
    </r>
  </si>
  <si>
    <t xml:space="preserve"> книжки-игрушки из мягкого материала ЭВА </t>
  </si>
  <si>
    <t>Отставить бумажные кораблики и «морской бой»! Юным капитанам пора взяться за настоящий штурвал! Книга «Корабль» поможет мореходам освоиться в азах профессии: что находится на штурманском мостике, куда показывает компас и как кидать якорь. На книжке есть штурвал, который можно крутить. Обложка книги выполнена из мягкого и безопасного для малышей материала EVA, а крутящийся руль на обложке — из плотного картона. Размер книги 16х16см (8 стр)</t>
  </si>
  <si>
    <t>16х16х2</t>
  </si>
  <si>
    <t>978-5-907237-77-3</t>
  </si>
  <si>
    <r>
      <rPr>
        <u/>
        <sz val="12"/>
        <color indexed="17"/>
        <rFont val="Calibri"/>
        <family val="2"/>
        <charset val="204"/>
      </rPr>
      <t>https://www.voicebook.ru/product/samolet-knizhka-igrushka</t>
    </r>
  </si>
  <si>
    <r>
      <rPr>
        <sz val="12"/>
        <color indexed="14"/>
        <rFont val="Calibri"/>
        <family val="2"/>
        <charset val="204"/>
      </rPr>
      <t>Самолет.  Книжка-игрушка из ЭВА</t>
    </r>
  </si>
  <si>
    <t>Книжка «Самолет» уже готова предоставить свой штурвал для занимательного полета. Но сначала необходимо прочитать книгу и ознакомиться с азами профессии — узнать о частях и деталях самолета, о правилах безопасности на борту и о том, какие еще виды летного транспорта существуют. После этого можно переходить к практике! На книжке есть картонный штурвал, который можно крутить. Обложка книги выполнена из безопасного для малышей материала EVA. Размер книги 16х16см (8 стр)</t>
  </si>
  <si>
    <t>978-5-907237-76-6</t>
  </si>
  <si>
    <t>В помощь маме, стихи на каждый день</t>
  </si>
  <si>
    <r>
      <rPr>
        <u/>
        <sz val="12"/>
        <color indexed="17"/>
        <rFont val="Calibri"/>
        <family val="2"/>
        <charset val="204"/>
      </rPr>
      <t>https://www.voicebook.ru/product/sami-s-usami-stihi-na-kazhdyy-den</t>
    </r>
  </si>
  <si>
    <t xml:space="preserve">Сами с усами
</t>
  </si>
  <si>
    <t xml:space="preserve"> В помощь маме</t>
  </si>
  <si>
    <t>Наши малыши растут, а это значит, что наступает время учиться чему-то новому! И один из обязательных этапов — это период «Я САМ», когда ребенку предстоит научиться самостоятельно есть, заправлять постель, одеваться и убираться в комнате. Освоив эти навыки, малыш станет намного более самостоятельным! К счастью, в помощь детям и родителям вышел наш сборник стихов “Сами с усами”! Эта красочная и смешная книга поможет ребенку играючи освоить столь необходимые навыки. А книга займет свое место на полке и будет напоминать о новых умениях!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</si>
  <si>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17х17х1</t>
  </si>
  <si>
    <t>978-5-907237-70-4</t>
  </si>
  <si>
    <r>
      <rPr>
        <u/>
        <sz val="12"/>
        <color indexed="17"/>
        <rFont val="Calibri"/>
        <family val="2"/>
        <charset val="204"/>
      </rPr>
      <t>https://www.voicebook.ru/product/ostorozhno-malysh-stihi-na-kazhdyy-den</t>
    </r>
  </si>
  <si>
    <t>Осторожно, малыш!</t>
  </si>
  <si>
    <t>Наши малыши растут, а это значит, что наступает время учиться чему-то новому! Кроватка стала слишком тесной для юного исследователя, и он отправился осваивать комнату, а затем и всю квартиру. Он еще не знает, что новое пространство полно неприятных и опасных вещей — электрические приборы, колющие и режущие предметы, огонь, горячая вода и другие. А порой за любопытным ребенком очень сложно уследить! К счастью, в помощь детям и родителям вышел наш сборник стихов «Осторожно, малыш!» Эта полезная и веселая книжка поможет ребенку понять, с какими вещами шутки плохи, зачем эти предметы вообще нужны и как с ними правильно и безопасно обращаться.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</si>
  <si>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978-5-907237-69-8</t>
  </si>
  <si>
    <t>РАЗВИВАЮЩИЕ АЛЬБОМЫ И РАСКРАСКИ</t>
  </si>
  <si>
    <t>Раскраски для самых маленьких</t>
  </si>
  <si>
    <r>
      <rPr>
        <u/>
        <sz val="12"/>
        <color indexed="17"/>
        <rFont val="Calibri"/>
        <family val="2"/>
        <charset val="204"/>
      </rPr>
      <t>https://www.voicebook.ru/product/raskraska-volk-i-semero-kozlyat-dlya-samyh-malenkih</t>
    </r>
  </si>
  <si>
    <r>
      <rPr>
        <sz val="12"/>
        <color indexed="14"/>
        <rFont val="Calibri"/>
        <family val="2"/>
        <charset val="204"/>
      </rPr>
      <t xml:space="preserve">Раскраска для самых маленьких «Волк и семеро козлят»: крупные картинки героев сказок
</t>
    </r>
    <r>
      <rPr>
        <b/>
        <sz val="12"/>
        <color indexed="20"/>
        <rFont val="Calibri"/>
        <family val="2"/>
        <charset val="204"/>
      </rPr>
      <t>остаток тиража</t>
    </r>
  </si>
  <si>
    <t>Развивающий альбом для раскрашивания «Волк и семеро козлят» для самых маленьких непосед – это отличная возможность привить малышу навыки усидчивости и концентрации. Тщательно раскрашивая крупные фрагменты рисунка, обводя утолщенные контуры линий ваш малыш постепенно научиться уверенно владеть карандашом, освоит технику раскрашивания и обязательно полюбит наших забавных и добрых героев.</t>
  </si>
  <si>
    <t>29,6х21х0,6</t>
  </si>
  <si>
    <t>20</t>
  </si>
  <si>
    <t>978-5-9500258-5-3</t>
  </si>
  <si>
    <t>Времена года</t>
  </si>
  <si>
    <r>
      <rPr>
        <u/>
        <sz val="12"/>
        <color indexed="17"/>
        <rFont val="Calibri"/>
        <family val="2"/>
        <charset val="204"/>
      </rPr>
      <t>https://www.voicebook.ru/product/albomnaya-raskraska-leto</t>
    </r>
  </si>
  <si>
    <t xml:space="preserve">«Времена года. Лето». Занимательный альбом: найди, раскрась, смастери и поиграй </t>
  </si>
  <si>
    <t>Серия раскрасок «Времена года»</t>
  </si>
  <si>
    <r>
      <rPr>
        <sz val="12"/>
        <color indexed="14"/>
        <rFont val="Calibri"/>
        <family val="2"/>
        <charset val="204"/>
      </rPr>
      <t>Занимательный альбом</t>
    </r>
    <r>
      <rPr>
        <b/>
        <sz val="12"/>
        <color indexed="14"/>
        <rFont val="Calibri"/>
        <family val="2"/>
        <charset val="204"/>
      </rPr>
      <t xml:space="preserve"> "Времена года. ЛЕТО"</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</si>
  <si>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t xml:space="preserve">Интерактивные альбомы с заданиями Серия «Времена года» (5-8 лет) </t>
  </si>
  <si>
    <t>29,6х21х0,9</t>
  </si>
  <si>
    <t>978-5-907399-15-0</t>
  </si>
  <si>
    <r>
      <rPr>
        <u/>
        <sz val="12"/>
        <color indexed="17"/>
        <rFont val="Calibri"/>
        <family val="2"/>
        <charset val="204"/>
      </rPr>
      <t>https://www.voicebook.ru/product/albomnaya-raskraska-vesna</t>
    </r>
  </si>
  <si>
    <t>«Времена года. Весна». Занимательный альбом: найди, раскрась, смастери и поиграй</t>
  </si>
  <si>
    <r>
      <rPr>
        <sz val="12"/>
        <color indexed="14"/>
        <rFont val="Calibri"/>
        <family val="2"/>
        <charset val="204"/>
      </rPr>
      <t xml:space="preserve">Занимательный альбом </t>
    </r>
    <r>
      <rPr>
        <b/>
        <sz val="12"/>
        <color indexed="14"/>
        <rFont val="Calibri"/>
        <family val="2"/>
        <charset val="204"/>
      </rPr>
      <t>"Времена года. ВЕСНА"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</si>
  <si>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t>978-5-907399-14-3</t>
  </si>
  <si>
    <r>
      <rPr>
        <u/>
        <sz val="12"/>
        <color indexed="17"/>
        <rFont val="Calibri"/>
        <family val="2"/>
        <charset val="204"/>
      </rPr>
      <t>https://www.voicebook.ru/product/albomnaya-raskraska-osen</t>
    </r>
  </si>
  <si>
    <t xml:space="preserve">«Времена года. Осень».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</si>
  <si>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ОСЕНЬ"</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Пришла пора доставать зонты и резиновые сапоги, ведь наступила золотая осень! Птицы косяками тянутся на юг, лесные жители собирают урожай и готовятся к зиме, а ребята с букетами спешат на 1 сентября. Вам предстоит не только раскрашивать картинки, но и выполнять увлекательные творческие задания и задания на логику, внимательность и смекалку.</t>
    </r>
  </si>
  <si>
    <t>978-5-907399-16-7</t>
  </si>
  <si>
    <r>
      <rPr>
        <u/>
        <sz val="12"/>
        <color indexed="17"/>
        <rFont val="Calibri"/>
        <family val="2"/>
        <charset val="204"/>
      </rPr>
      <t>https://www.voicebook.ru/product/albomnaya-raskraska-zima</t>
    </r>
  </si>
  <si>
    <t xml:space="preserve">«Времена года. Зима».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</si>
  <si>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ЗИМА"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</si>
  <si>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t>978-5-907399-13-6</t>
  </si>
  <si>
    <t>Спорт</t>
  </si>
  <si>
    <r>
      <rPr>
        <u/>
        <sz val="12"/>
        <color indexed="17"/>
        <rFont val="Calibri"/>
        <family val="2"/>
        <charset val="204"/>
      </rPr>
      <t>https://www.voicebook.ru/product/albomnaya-raskraska-futbol</t>
    </r>
  </si>
  <si>
    <t>«Футбол». Спортивный познавательный альбом с заданиями: узнавай новое, играй, раскрашивай</t>
  </si>
  <si>
    <t>Серия раскрасок «Спорт»</t>
  </si>
  <si>
    <r>
      <rPr>
        <sz val="12"/>
        <color indexed="14"/>
        <rFont val="Calibri"/>
        <family val="2"/>
        <charset val="204"/>
      </rPr>
      <t>Познавательные факты, игры, раскраски и головоломки для юных поклонников командных видов спорта 6-9 лет.</t>
    </r>
    <r>
      <rPr>
        <b/>
        <sz val="12"/>
        <color indexed="14"/>
        <rFont val="Calibri"/>
        <family val="2"/>
        <charset val="204"/>
      </rPr>
      <t xml:space="preserve"> Футбол </t>
    </r>
    <r>
      <rPr>
        <sz val="12"/>
        <color indexed="14"/>
        <rFont val="Calibri"/>
        <family val="2"/>
        <charset val="204"/>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</si>
  <si>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t>978-5-907399-17-4</t>
  </si>
  <si>
    <r>
      <rPr>
        <u/>
        <sz val="12"/>
        <color indexed="17"/>
        <rFont val="Calibri"/>
        <family val="2"/>
        <charset val="204"/>
      </rPr>
      <t>https://www.voicebook.ru/product/albomnaya-raskraska-bolshie-gonki</t>
    </r>
  </si>
  <si>
    <t>«Большие гонки».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</si>
  <si>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2"/>
        <color indexed="14"/>
        <rFont val="Calibri"/>
        <family val="2"/>
        <charset val="204"/>
      </rPr>
      <t>«Большими гонками»</t>
    </r>
    <r>
      <rPr>
        <sz val="12"/>
        <color indexed="14"/>
        <rFont val="Calibri"/>
        <family val="2"/>
        <charset val="204"/>
      </rPr>
      <t xml:space="preserve"> ваш ребенок откроет для себя мир автомобильного спорта.</t>
    </r>
  </si>
  <si>
    <t>978-5-907399-19-8</t>
  </si>
  <si>
    <r>
      <rPr>
        <u/>
        <sz val="12"/>
        <color indexed="17"/>
        <rFont val="Calibri"/>
        <family val="2"/>
        <charset val="204"/>
      </rPr>
      <t>https://www.voicebook.ru/product/albomnaya-raskraska-hokkey</t>
    </r>
  </si>
  <si>
    <t>«Хоккей».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</si>
  <si>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«Трус не играет в </t>
    </r>
    <r>
      <rPr>
        <b/>
        <sz val="12"/>
        <color indexed="14"/>
        <rFont val="Calibri"/>
        <family val="2"/>
        <charset val="204"/>
      </rPr>
      <t>хоккей</t>
    </r>
    <r>
      <rPr>
        <sz val="12"/>
        <color indexed="14"/>
        <rFont val="Calibri"/>
        <family val="2"/>
        <charset val="204"/>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</si>
  <si>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t>978-5-907399-18-1</t>
  </si>
  <si>
    <t>Для девочек</t>
  </si>
  <si>
    <r>
      <rPr>
        <u/>
        <sz val="12"/>
        <color indexed="17"/>
        <rFont val="Calibri"/>
        <family val="2"/>
        <charset val="204"/>
      </rPr>
      <t>https://www.voicebook.ru/product/albomnaya-raskraska-hudozhestvennaya-gimnastika</t>
    </r>
  </si>
  <si>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</si>
  <si>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</si>
  <si>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r>
      <rPr>
        <sz val="12"/>
        <color indexed="14"/>
        <rFont val="Calibri"/>
        <family val="2"/>
        <charset val="204"/>
      </rPr>
      <t xml:space="preserve">Интерактивный альбом с заданиями для юных поклонниц творческих видов спорта 6-9 лет. В этом альбоме ваш ребенок познакомится с </t>
    </r>
    <r>
      <rPr>
        <b/>
        <sz val="12"/>
        <color indexed="14"/>
        <rFont val="Calibri"/>
        <family val="2"/>
        <charset val="204"/>
      </rPr>
      <t>художественной гимнастикой</t>
    </r>
    <r>
      <rPr>
        <sz val="12"/>
        <color indexed="14"/>
        <rFont val="Calibri"/>
        <family val="2"/>
        <charset val="204"/>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</si>
  <si>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t>Интерактивный альбом с заданиями для девочек, увлечённых фигурным катанием, балетом и гимнастикой.(7-9 лет)</t>
  </si>
  <si>
    <t>978-5-907399-20-4</t>
  </si>
  <si>
    <r>
      <rPr>
        <u/>
        <sz val="12"/>
        <color indexed="17"/>
        <rFont val="Calibri"/>
        <family val="2"/>
        <charset val="204"/>
      </rPr>
      <t>https://www.voicebook.ru/product/albomnaya-raskraska-balet</t>
    </r>
  </si>
  <si>
    <t>«Балет».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</si>
  <si>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Балет</t>
    </r>
    <r>
      <rPr>
        <sz val="12"/>
        <color indexed="14"/>
        <rFont val="Calibri"/>
        <family val="2"/>
        <charset val="204"/>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</si>
  <si>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t>978-5-907399-22-8</t>
  </si>
  <si>
    <r>
      <rPr>
        <u/>
        <sz val="12"/>
        <color indexed="17"/>
        <rFont val="Calibri"/>
        <family val="2"/>
        <charset val="204"/>
      </rPr>
      <t>https://www.voicebook.ru/product/albomnaya-raskraska-figurnoe-katanie</t>
    </r>
  </si>
  <si>
    <t>«Фигурное катание».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</si>
  <si>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Фигурное катание</t>
    </r>
    <r>
      <rPr>
        <sz val="12"/>
        <color indexed="14"/>
        <rFont val="Calibri"/>
        <family val="2"/>
        <charset val="204"/>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</si>
  <si>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t>978-5-907399-21-1</t>
  </si>
  <si>
    <t>Серия  раскрасок «Загадки древнего мира»</t>
  </si>
  <si>
    <r>
      <rPr>
        <u/>
        <sz val="12"/>
        <color indexed="17"/>
        <rFont val="Calibri"/>
        <family val="2"/>
        <charset val="204"/>
      </rPr>
      <t>https://www.voicebook.ru/product/albomnaya-raskraska-drevnyaya-gretsiya</t>
    </r>
  </si>
  <si>
    <t xml:space="preserve">«Древняя Греция». Головоломки Древнего мира: узнавай новое, разгадай, раскрашивай </t>
  </si>
  <si>
    <r>
      <rPr>
        <sz val="12"/>
        <color indexed="14"/>
        <rFont val="Calibri"/>
        <family val="2"/>
        <charset val="204"/>
      </rPr>
      <t>Путешествие по миру</t>
    </r>
    <r>
      <rPr>
        <b/>
        <sz val="12"/>
        <color indexed="8"/>
        <rFont val="Calibri"/>
        <family val="2"/>
        <charset val="204"/>
      </rPr>
      <t xml:space="preserve"> Древней Греции</t>
    </r>
    <r>
      <rPr>
        <sz val="12"/>
        <color indexed="14"/>
        <rFont val="Calibri"/>
        <family val="2"/>
        <charset val="204"/>
      </rPr>
      <t xml:space="preserve">: множество интересных фактов о быте и культуре эллинов, задания на знание истории, мифов и легенд.Добро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этой раскраской ваш ребенок отправится в путешествие по миру </t>
    </r>
    <r>
      <rPr>
        <b/>
        <sz val="12"/>
        <color indexed="14"/>
        <rFont val="Calibri"/>
        <family val="2"/>
        <charset val="204"/>
      </rPr>
      <t>Древней Греции</t>
    </r>
    <r>
      <rPr>
        <sz val="12"/>
        <color indexed="14"/>
        <rFont val="Calibri"/>
        <family val="2"/>
        <charset val="204"/>
      </rPr>
      <t>, где узнает множество интересных фактов о быте и культуре эллинов, а также: • вспомнит героев древних мифов и переживет легендарные события из истории Древней Греции; • научится рисовать античные орнаменты, узнает их скрытые значения и сам распишет вазу; • пройдет кроссворд и викторину для самых умных и внимательных; • придумает свою театральную маску и примерит на себя шлем древнегреческого воина; • и многое-многое другое!</t>
    </r>
  </si>
  <si>
    <t>24х22х0,9</t>
  </si>
  <si>
    <t>978-5-907399-24-2</t>
  </si>
  <si>
    <t>Веселые каникулы</t>
  </si>
  <si>
    <r>
      <rPr>
        <u/>
        <sz val="12"/>
        <color indexed="17"/>
        <rFont val="Calibri"/>
        <family val="2"/>
        <charset val="204"/>
      </rPr>
      <t>https://www.voicebook.ru/product/albomnaya-raskraska-veselye-kanikuly-v-gorode</t>
    </r>
  </si>
  <si>
    <t xml:space="preserve">«Веселые каникулы в городе». Занимательный альбом: раскрась, смастери и играй </t>
  </si>
  <si>
    <t>Серия  раскрасок «Веселые каникулы»</t>
  </si>
  <si>
    <r>
      <rPr>
        <sz val="12"/>
        <color indexed="14"/>
        <rFont val="Calibri"/>
        <family val="2"/>
        <charset val="204"/>
      </rPr>
      <t>Альбом</t>
    </r>
    <r>
      <rPr>
        <b/>
        <sz val="12"/>
        <color indexed="14"/>
        <rFont val="Calibri"/>
        <family val="2"/>
        <charset val="204"/>
      </rPr>
      <t xml:space="preserve"> "Веселые каникулы в городе"</t>
    </r>
    <r>
      <rPr>
        <sz val="12"/>
        <color indexed="14"/>
        <rFont val="Calibri"/>
        <family val="2"/>
        <charset val="204"/>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</si>
  <si>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t>Интерактивный альбом с заданиями  Серия «Веселые каникулы» (5-8 лет)</t>
  </si>
  <si>
    <t>978-5-907399-09-9</t>
  </si>
  <si>
    <r>
      <rPr>
        <u/>
        <sz val="12"/>
        <color indexed="17"/>
        <rFont val="Calibri"/>
        <family val="2"/>
        <charset val="204"/>
      </rPr>
      <t>https://www.voicebook.ru/product/albomnaya-raskraska-veselye-kanikuly-v-derevne</t>
    </r>
  </si>
  <si>
    <t>«Веселые каникулы в деревне». Занимательный альбом: раскрась, смастери и играй</t>
  </si>
  <si>
    <r>
      <rPr>
        <sz val="12"/>
        <color indexed="14"/>
        <rFont val="Calibri"/>
        <family val="2"/>
        <charset val="204"/>
      </rPr>
      <t xml:space="preserve">Альбом </t>
    </r>
    <r>
      <rPr>
        <b/>
        <sz val="12"/>
        <color indexed="14"/>
        <rFont val="Calibri"/>
        <family val="2"/>
        <charset val="204"/>
      </rPr>
      <t>"Веселые каникулы в деревне"</t>
    </r>
    <r>
      <rPr>
        <sz val="12"/>
        <color indexed="14"/>
        <rFont val="Calibri"/>
        <family val="2"/>
        <charset val="204"/>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</si>
  <si>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978-5-907399-10-5</t>
  </si>
  <si>
    <r>
      <rPr>
        <u/>
        <sz val="12"/>
        <color indexed="17"/>
        <rFont val="Calibri"/>
        <family val="2"/>
        <charset val="204"/>
      </rPr>
      <t>https://www.voicebook.ru/product/knizhka-raskraska-zimnie-kanikuly</t>
    </r>
  </si>
  <si>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</si>
  <si>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</si>
  <si>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</si>
  <si>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</si>
  <si>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</si>
  <si>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</si>
  <si>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Альбомы с многоразовыми наклейками. Серия "100 весёлых наклеек"</t>
  </si>
  <si>
    <r>
      <rPr>
        <u/>
        <sz val="12"/>
        <color indexed="17"/>
        <rFont val="Calibri"/>
        <family val="2"/>
        <charset val="204"/>
      </rPr>
      <t>https://www.voicebook.ru/product/lyubimye-igry-s-mnogorazovymi-nakleykami-igray-v-doroge</t>
    </r>
  </si>
  <si>
    <t>00000397</t>
  </si>
  <si>
    <t>Любимые игры с многоразовыми наклейками «Играй в дороге»</t>
  </si>
  <si>
    <t>Альбомы с многоразовыми наклейками</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</si>
  <si>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</si>
  <si>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20%</t>
  </si>
  <si>
    <t>21x20x0,3</t>
  </si>
  <si>
    <t>16</t>
  </si>
  <si>
    <t>978-5-907399-56-3</t>
  </si>
  <si>
    <r>
      <rPr>
        <u/>
        <sz val="12"/>
        <color indexed="11"/>
        <rFont val="Calibri"/>
        <family val="2"/>
        <charset val="204"/>
      </rPr>
      <t>https://voicebook.ru/product/professii-kto-kem-rabotaet-igrovoy-albom-s-mnogorazovymi-nakleykami</t>
    </r>
  </si>
  <si>
    <t>608</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</si>
  <si>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</si>
  <si>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</si>
  <si>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978-5-907740-14-3</t>
  </si>
  <si>
    <r>
      <rPr>
        <u/>
        <sz val="12"/>
        <color indexed="11"/>
        <rFont val="Calibri"/>
        <family val="2"/>
        <charset val="204"/>
      </rPr>
      <t>https://voicebook.ru/product/ugaday-nastroenie-igrovoy-albom-s-mnogorazovymi-nakleykami</t>
    </r>
  </si>
  <si>
    <t>609</t>
  </si>
  <si>
    <t>Альбомная книжка с наклейками. 100 веселых наклеек: Угадай настроение</t>
  </si>
  <si>
    <t>Альбом идеально подойдет для длительных автомобильных поездок и займет ребенка в ожидании рейса. Создавая лица и наклеивая стикеры, ваш ребенок не только разовьет навыки мелкой моторики, но научится распознавать эмоции и говорить о них. </t>
  </si>
  <si>
    <t>978-5-907740-15-0</t>
  </si>
  <si>
    <r>
      <rPr>
        <u/>
        <sz val="12"/>
        <color indexed="11"/>
        <rFont val="Calibri"/>
        <family val="2"/>
        <charset val="204"/>
      </rPr>
      <t>https://voicebook.ru/product/oden-kuklu-priklyucheniya-sofii-igrovoy-albom-s-mnogorazovymi-nakleykami</t>
    </r>
  </si>
  <si>
    <t>610</t>
  </si>
  <si>
    <t>Альбомная книжка с наклейками. 100 веселых наклеек: Наряди Софию</t>
  </si>
  <si>
    <t xml:space="preserve">В этом альбоме вы найдёте 100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t>
  </si>
  <si>
    <t>978-5-907740-16-7</t>
  </si>
  <si>
    <t>https://voicebook.ru/product/albomnaya-knizhka-s-nakleykami-100-veselyh-nakleek-vremena-goda</t>
  </si>
  <si>
    <t>611</t>
  </si>
  <si>
    <t>Альбомная книжка с наклейками. 100 веселых наклеек: Времена года</t>
  </si>
  <si>
    <t>978-5-907740-17-4</t>
  </si>
  <si>
    <r>
      <rPr>
        <u/>
        <sz val="12"/>
        <color indexed="11"/>
        <rFont val="Calibri"/>
        <family val="2"/>
        <charset val="204"/>
      </rPr>
      <t>https://voicebook.ru/product/igra-konstruktor-soberi-sam-albom-s-mnogorazovymi-nakleykami</t>
    </r>
  </si>
  <si>
    <t>612</t>
  </si>
  <si>
    <t>Альбомная книжка с наклейками. 100 веселых наклеек:  Веселый конструктор</t>
  </si>
  <si>
    <t>978-5-907740-18-1</t>
  </si>
  <si>
    <r>
      <rPr>
        <u/>
        <sz val="12"/>
        <color indexed="11"/>
        <rFont val="Calibri"/>
        <family val="2"/>
        <charset val="204"/>
      </rPr>
      <t>https://voicebook.ru/product/albomnaya-knizhka-s-nakleykami-100-veselyh-nakleek-transport-2</t>
    </r>
  </si>
  <si>
    <t>613</t>
  </si>
  <si>
    <t>Альбомная книжка с наклейками. 100 веселых наклеек: Транспорт</t>
  </si>
  <si>
    <t>978-5-907740-19-8</t>
  </si>
  <si>
    <r>
      <rPr>
        <u/>
        <sz val="12"/>
        <color indexed="11"/>
        <rFont val="Calibri"/>
        <family val="2"/>
        <charset val="204"/>
      </rPr>
      <t>https://voicebook.ru/product/albomnaya-knizhka-s-nakleykami-100-veselyh-nakleek-strana-rusalok-i-edinorogov-2</t>
    </r>
  </si>
  <si>
    <t>614</t>
  </si>
  <si>
    <t>Альбомная книжка с наклейками. 100 веселых наклеек: Страна русалок и единорогов</t>
  </si>
  <si>
    <t>978-5-907740-20-4</t>
  </si>
  <si>
    <r>
      <rPr>
        <u/>
        <sz val="12"/>
        <color indexed="11"/>
        <rFont val="Calibri"/>
        <family val="2"/>
        <charset val="204"/>
      </rPr>
      <t>https://voicebook.ru/product/veselyy-zoopark-igrovoy-albom-s-mnogorazovymi-nakleykami</t>
    </r>
  </si>
  <si>
    <t>616</t>
  </si>
  <si>
    <t>Альбомная книжка с наклейками. 100 веселых наклеек: Веселый зоопарк</t>
  </si>
  <si>
    <t xml:space="preserve">"Весёлый зоопарк" поможет ребёнку развить мелкую моторику, ассоциативное и абстрактное мышление в процессе простой игры! Сначала нужно понять, что за животное на картинке, а затем подобрать подходящие ему наклейки: уши, хвосты, бивни, лапки и усы. </t>
  </si>
  <si>
    <t>978-5-907740-22-8</t>
  </si>
  <si>
    <t>645</t>
  </si>
  <si>
    <t>Раскраски по номерам «Рисую как великий художник» - это уникальная серия, которая позволит вам почувствовать себя настоящим творцом искусства!</t>
  </si>
  <si>
    <t>Хотите добавить ярких красок в свою жизнь? Тогда раскраска по номерам "Рисую как великий художник" — то, что вам нужно!</t>
  </si>
  <si>
    <t>978-5-907740-45-7</t>
  </si>
  <si>
    <t>644</t>
  </si>
  <si>
    <t>978-5-907740-46-4</t>
  </si>
  <si>
    <t>643</t>
  </si>
  <si>
    <t>978-5-907740-47-1</t>
  </si>
  <si>
    <t>Раскраски по номерам</t>
  </si>
  <si>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</si>
  <si>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</si>
  <si>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</si>
  <si>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</si>
  <si>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</si>
  <si>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</si>
  <si>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</si>
  <si>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</si>
  <si>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</si>
  <si>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</si>
  <si>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</si>
  <si>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t>17х24х0,2</t>
  </si>
  <si>
    <t>00000509</t>
  </si>
  <si>
    <r>
      <rPr>
        <sz val="12"/>
        <color indexed="8"/>
        <rFont val="Calibri"/>
        <family val="2"/>
        <charset val="204"/>
      </rPr>
      <t xml:space="preserve">Большая раскраска по номерам «Сказки в стиле великих художников» с клапаном.        </t>
    </r>
    <r>
      <rPr>
        <b/>
        <sz val="14"/>
        <color indexed="20"/>
        <rFont val="Calibri"/>
        <family val="2"/>
        <charset val="204"/>
      </rPr>
      <t>Доп тираж</t>
    </r>
  </si>
  <si>
    <t>Пополнение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t>
  </si>
  <si>
    <t>978-5-907520-00-4</t>
  </si>
  <si>
    <r>
      <rPr>
        <u/>
        <sz val="12"/>
        <color indexed="17"/>
        <rFont val="Calibri"/>
        <family val="2"/>
        <charset val="204"/>
      </rPr>
      <t>https://www.voicebook.ru/product/sladkoe-korolevstvo-raskraska-po-nomeram</t>
    </r>
  </si>
  <si>
    <t>Сладкое королевство. Раскраска по номерам</t>
  </si>
  <si>
    <t xml:space="preserve">Помогите мастерам Сладкого королевства — разгадай все загадки и раскрась все вокруг соответствующими цветами, иначе сладости окажутся горькими и солеными!  Это увлекательное и полезное занятие развивает внимание, художественный вкус и ассоциативное мышление! 
Поздравляю, Безумный Король Трюфель II приглашает вас в удивительное Королевство сладостей — место, где по улицам разносится запах карамели и патоки, а королевские гномы без устали трудятся над изобретением новых вкусных начинок для тортов и пирожных.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</si>
  <si>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978-5-907399-95-2</t>
  </si>
  <si>
    <r>
      <rPr>
        <u/>
        <sz val="12"/>
        <color indexed="17"/>
        <rFont val="Calibri"/>
        <family val="2"/>
        <charset val="204"/>
      </rPr>
      <t>https://www.voicebook.ru/product/monstry-na-vecherinke-raskraska-po-nomeram</t>
    </r>
  </si>
  <si>
    <t>Монстры на вечеринке. Раскраска по номерам</t>
  </si>
  <si>
    <t xml:space="preserve">Страшно веселая раскраска по номерам.  
Вы приглашены на вечеринку жуткого и очаровательного графа Влада Дракулы! В полнолуние под крышей его родового замка собираются гости из самых дальних уголков ночных кошмаров.  
 Найдите их все и раскрасьте, используя обозначенные цвета. Это увлекательное и полезное занятие развивает внимание, художественный вкус, формирует ассоциативное мышление!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</si>
  <si>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978-5-907399-94-5</t>
  </si>
  <si>
    <t>Раскраска-путеводитель. Любимые Города</t>
  </si>
  <si>
    <r>
      <rPr>
        <u/>
        <sz val="12"/>
        <color indexed="17"/>
        <rFont val="Calibri"/>
        <family val="2"/>
        <charset val="204"/>
      </rPr>
      <t>https://www.voicebook.ru/product/raskraska-putevoditel-moskva-lyubimye-goroda</t>
    </r>
  </si>
  <si>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</si>
  <si>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</si>
  <si>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</si>
  <si>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</si>
  <si>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</si>
  <si>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r>
      <rPr>
        <u/>
        <sz val="12"/>
        <color indexed="11"/>
        <rFont val="Calibri"/>
        <family val="2"/>
        <charset val="204"/>
      </rPr>
      <t>https://www.voicebook.ru/product/raskraska-putevoditel-sankt-peterburg-lyubimye-goroda</t>
    </r>
  </si>
  <si>
    <t>Санкт-Петербург. Раскраска путеводитель</t>
  </si>
  <si>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</si>
  <si>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</si>
  <si>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</si>
  <si>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r>
      <rPr>
        <u/>
        <sz val="12"/>
        <color indexed="17"/>
        <rFont val="Calibri"/>
        <family val="2"/>
        <charset val="204"/>
      </rPr>
      <t>https://www.voicebook.ru/product/karta-raskraska-zolotoe-koltso</t>
    </r>
  </si>
  <si>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</si>
  <si>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</si>
  <si>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</si>
  <si>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</si>
  <si>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</si>
  <si>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</si>
  <si>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r>
      <rPr>
        <u/>
        <sz val="12"/>
        <color indexed="17"/>
        <rFont val="Calibri"/>
        <family val="2"/>
        <charset val="204"/>
      </rPr>
      <t>https://www.voicebook.ru/product/karta-raskraska-krym</t>
    </r>
  </si>
  <si>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</si>
  <si>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</si>
  <si>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</si>
  <si>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r>
      <rPr>
        <u/>
        <sz val="12"/>
        <color indexed="17"/>
        <rFont val="Calibri"/>
        <family val="2"/>
        <charset val="204"/>
      </rPr>
      <t>https://www.voicebook.ru/product/karta-raskraska-kazan</t>
    </r>
  </si>
  <si>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</si>
  <si>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</si>
  <si>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</si>
  <si>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r>
      <rPr>
        <u/>
        <sz val="12"/>
        <color indexed="17"/>
        <rFont val="Calibri"/>
        <family val="2"/>
        <charset val="204"/>
      </rPr>
      <t>https://www.voicebook.ru/product/karta-raskraska-kamchatka</t>
    </r>
  </si>
  <si>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</si>
  <si>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</si>
  <si>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</si>
  <si>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r>
      <rPr>
        <u/>
        <sz val="12"/>
        <color indexed="17"/>
        <rFont val="Calibri"/>
        <family val="2"/>
        <charset val="204"/>
      </rPr>
      <t>https://www.voicebook.ru/product/karta-raskraska-sochi</t>
    </r>
  </si>
  <si>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</si>
  <si>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</si>
  <si>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</si>
  <si>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</si>
  <si>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r>
      <rPr>
        <u/>
        <sz val="12"/>
        <color indexed="17"/>
        <rFont val="Calibri"/>
        <family val="2"/>
        <charset val="204"/>
      </rPr>
      <t>https://www.voicebook.ru/product/karta-raskraska-zamok-printsessy</t>
    </r>
  </si>
  <si>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</si>
  <si>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</si>
  <si>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</si>
  <si>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r>
      <rPr>
        <u/>
        <sz val="12"/>
        <color indexed="17"/>
        <rFont val="Calibri"/>
        <family val="2"/>
        <charset val="204"/>
      </rPr>
      <t>https://www.voicebook.ru/product/karta-raskraska-kosmos</t>
    </r>
  </si>
  <si>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</si>
  <si>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</si>
  <si>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</si>
  <si>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r>
      <rPr>
        <u/>
        <sz val="12"/>
        <color indexed="17"/>
        <rFont val="Calibri"/>
        <family val="2"/>
        <charset val="204"/>
      </rPr>
      <t>https://www.voicebook.ru/product/karta-raskraska-dinozavry</t>
    </r>
  </si>
  <si>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</si>
  <si>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</si>
  <si>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</si>
  <si>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r>
      <rPr>
        <u/>
        <sz val="12"/>
        <color indexed="17"/>
        <rFont val="Calibri"/>
        <family val="2"/>
        <charset val="204"/>
      </rPr>
      <t>https://www.voicebook.ru/product/karta-raskraska-bystree-vyshe-silnee</t>
    </r>
  </si>
  <si>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</si>
  <si>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</si>
  <si>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</si>
  <si>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t>Карта-раскраска Зима</t>
  </si>
  <si>
    <t>Маленькая карта раскрывается в гигантскую зимнюю раскраску. В сложенном виде она помещается в карман: можно взять с собой в путешествие, в гости, или вложить как дополнение к подарку. 
В карте-раскраске «Зима» ребенка ждут 5 заданий на внимательность, развитие речи и мелкую моторику, а также знакомит с интересными зимними традициями и праздниками.
Карта-раскраска развивает эрудицию и логику. Раскрашивайте с друзьями и расширяйте кругозор!</t>
  </si>
  <si>
    <t>978-5-907520-98-1</t>
  </si>
  <si>
    <r>
      <rPr>
        <u/>
        <sz val="12"/>
        <color indexed="17"/>
        <rFont val="Calibri"/>
        <family val="2"/>
        <charset val="204"/>
      </rPr>
      <t>https://www.voicebook.ru/product/karta-raskraska-barselona</t>
    </r>
  </si>
  <si>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</si>
  <si>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</si>
  <si>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</si>
  <si>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</si>
  <si>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</si>
  <si>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</si>
  <si>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</si>
  <si>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</si>
  <si>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r>
      <rPr>
        <u/>
        <sz val="12"/>
        <color indexed="17"/>
        <rFont val="Calibri"/>
        <family val="2"/>
        <charset val="204"/>
      </rPr>
      <t>https://www.voicebook.ru/product/karta-raskraska-moskva</t>
    </r>
  </si>
  <si>
    <t>00000459</t>
  </si>
  <si>
    <t>Карта-раскраска Москва</t>
  </si>
  <si>
    <t xml:space="preserve">На карте-раскраске «Москва» отмечены главные символы города: Красная площадь, Москва-Сити, Москва-река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</si>
  <si>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978-5-907520-15-8</t>
  </si>
  <si>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</si>
  <si>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</si>
  <si>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</si>
  <si>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</si>
  <si>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</si>
  <si>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</si>
  <si>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</si>
  <si>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</si>
  <si>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</si>
  <si>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ИГРОВЫЕ НАБОРЫ</t>
  </si>
  <si>
    <t>Веселые шнурочки</t>
  </si>
  <si>
    <r>
      <rPr>
        <u/>
        <sz val="12"/>
        <color indexed="17"/>
        <rFont val="Calibri"/>
        <family val="2"/>
        <charset val="204"/>
      </rPr>
      <t>https://www.voicebook.ru/product/igra-shnurovka-veselye-shnurochki-edinorog-sova-ovechka</t>
    </r>
  </si>
  <si>
    <t>Веселые шнурочки. Единорог, сова, овечка</t>
  </si>
  <si>
    <t>веселые шнурочки</t>
  </si>
  <si>
    <t>Однажды к сове и овечке в гости зашел волшебный единорог! Что было дальше? Придумайте сами!В этом наборе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</si>
  <si>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Незаменимая игрушка для развития мелкой моторики с малого возраста. Набор станет для ребенка не только любимой игрушкой, но и поможет ему в первую очередь развить моторику, а также познакомиться с окружающим миром, изучить цвета, формы и развить воображение.</t>
  </si>
  <si>
    <t>20x20x3</t>
  </si>
  <si>
    <t>978-5-907399-97-6</t>
  </si>
  <si>
    <r>
      <rPr>
        <u/>
        <sz val="12"/>
        <color indexed="17"/>
        <rFont val="Calibri"/>
        <family val="2"/>
        <charset val="204"/>
      </rPr>
      <t>https://www.voicebook.ru/product/igra-shnurovka-veselye-shnurochki-dolechu-doplyvu-doedu-2</t>
    </r>
  </si>
  <si>
    <t>Веселые шнурочки. Долечу, доплыву, доеду</t>
  </si>
  <si>
    <t>Отправляйтесь на встречу веселым приключениям с рыжим лисенком по земле, воде и воздуху!В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</si>
  <si>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978-5-907399-47-1</t>
  </si>
  <si>
    <r>
      <rPr>
        <u/>
        <sz val="12"/>
        <color indexed="17"/>
        <rFont val="Calibri"/>
        <family val="2"/>
        <charset val="204"/>
      </rPr>
      <t>https://www.voicebook.ru/product/igra-shnurovka-veselye-shnurochki-zavyazhi-i-soschitay-yabloki-rybok-zvezdochki</t>
    </r>
  </si>
  <si>
    <t xml:space="preserve">Веселые шнурочки. Завяжи и сосчитай </t>
  </si>
  <si>
    <t>Зазгите на небе все звездочки, украсьте дерево сладкими яблочками и не забудьте отправить в аквариум рыбок, чтобы их посчитать и покормить. 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</si>
  <si>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978-5-907399-48-8</t>
  </si>
  <si>
    <t>Игра: Кто Я?</t>
  </si>
  <si>
    <r>
      <rPr>
        <u/>
        <sz val="12"/>
        <color indexed="17"/>
        <rFont val="Calibri"/>
        <family val="2"/>
        <charset val="204"/>
      </rPr>
      <t>https://www.voicebook.ru/product/igra-kto-ya-senor-pomidor</t>
    </r>
  </si>
  <si>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</si>
  <si>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</si>
  <si>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</si>
  <si>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</si>
  <si>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</si>
  <si>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</si>
  <si>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</si>
  <si>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</si>
  <si>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r>
      <rPr>
        <u/>
        <sz val="12"/>
        <color indexed="11"/>
        <rFont val="Calibri"/>
        <family val="2"/>
        <charset val="204"/>
      </rPr>
      <t>https://www.voicebook.ru/product/moyo-pervoe-origami-malenkie-modnitsy-s-nakleykami</t>
    </r>
  </si>
  <si>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</si>
  <si>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</si>
  <si>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</si>
  <si>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</si>
  <si>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</si>
  <si>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</si>
  <si>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r>
      <rPr>
        <u/>
        <sz val="12"/>
        <color indexed="11"/>
        <rFont val="Calibri"/>
        <family val="2"/>
        <charset val="204"/>
      </rPr>
      <t>https://www.voicebook.ru/product/moyo-pervoe-origami-fanty-i-gadaniya</t>
    </r>
  </si>
  <si>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</si>
  <si>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</si>
  <si>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</si>
  <si>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</si>
  <si>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</si>
  <si>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r>
      <rPr>
        <u/>
        <sz val="12"/>
        <color indexed="17"/>
        <rFont val="Calibri"/>
        <family val="2"/>
        <charset val="204"/>
      </rPr>
      <t>https://www.voicebook.ru/product/moyo-pervoe-origami-zhivotnye-s-zagadkami</t>
    </r>
  </si>
  <si>
    <t>00000451</t>
  </si>
  <si>
    <t>Животные с загадками</t>
  </si>
  <si>
    <t xml:space="preserve">Картонный конверт с набором из 6 мордочек забавных животных для поделок-оригами: заяц, тигр, поросенок, корова, медведь, овечка. Все, что понадобится для творческого занятия с детьми 4-6 лет, находится внутри конверта: пошаговая схема-инструкция сборки фигурок оригами и QR-код с подробной видеоинструкцией, бумажные листы для поделок оригами и загадки про каждого героя, чтобы собирать фигурки было еще интереснее. 
В наборе: 
6 бумажных мордочек животных  
Пошаговая инструкция сборки фигурок  
Видеоинструкция 
Загадки про каждого героя </t>
  </si>
  <si>
    <t>Для детей 4-6 лет
Формат: 220х210
Материалы: картон, бумага</t>
  </si>
  <si>
    <t>978-5-907520-07-3</t>
  </si>
  <si>
    <t>Квесты</t>
  </si>
  <si>
    <r>
      <rPr>
        <u/>
        <sz val="12"/>
        <color indexed="17"/>
        <rFont val="Calibri"/>
        <family val="2"/>
        <charset val="204"/>
      </rPr>
      <t>https://www.voicebook.ru/product/predzakaz-kvest-malenkaya-charodeyka</t>
    </r>
  </si>
  <si>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</si>
  <si>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</si>
  <si>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</si>
  <si>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</si>
  <si>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</si>
  <si>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</si>
  <si>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r>
      <rPr>
        <u/>
        <sz val="12"/>
        <color indexed="17"/>
        <rFont val="Calibri"/>
        <family val="2"/>
        <charset val="204"/>
      </rPr>
      <t>https://www.voicebook.ru/product/predzakaz-kvest-peschera-starogo-pirata</t>
    </r>
  </si>
  <si>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</si>
  <si>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</si>
  <si>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</si>
  <si>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r>
      <rPr>
        <u/>
        <sz val="12"/>
        <color indexed="17"/>
        <rFont val="Calibri"/>
        <family val="2"/>
        <charset val="204"/>
      </rPr>
      <t>https://www.voicebook.ru/product/predzakaz-kvest-printsessa-rusalka-ischeznuvshaya-zhemchuzhina</t>
    </r>
  </si>
  <si>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</si>
  <si>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</si>
  <si>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</si>
  <si>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r>
      <rPr>
        <u/>
        <sz val="12"/>
        <color indexed="17"/>
        <rFont val="Calibri"/>
        <family val="2"/>
        <charset val="204"/>
      </rPr>
      <t>https://www.voicebook.ru/product/predzakaz-kvest-lekarstvo-dlya-drakonov</t>
    </r>
  </si>
  <si>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</si>
  <si>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</si>
  <si>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</si>
  <si>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r>
      <rPr>
        <u/>
        <sz val="12"/>
        <color indexed="17"/>
        <rFont val="Calibri"/>
        <family val="2"/>
        <charset val="204"/>
      </rPr>
      <t>https://www.voicebook.ru/product/predzakaz-kvest-zombi-apokalipsis-v-poiskah-vaktsiny</t>
    </r>
  </si>
  <si>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</si>
  <si>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</si>
  <si>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</si>
  <si>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</si>
  <si>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r>
      <rPr>
        <u/>
        <sz val="12"/>
        <color indexed="17"/>
        <rFont val="Calibri"/>
        <family val="2"/>
        <charset val="204"/>
      </rPr>
      <t>https://www.voicebook.ru/product/predzakaz-kvest-fei-protiv-vedm</t>
    </r>
  </si>
  <si>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</si>
  <si>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</si>
  <si>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</si>
  <si>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r>
      <rPr>
        <u/>
        <sz val="12"/>
        <color indexed="17"/>
        <rFont val="Calibri"/>
        <family val="2"/>
        <charset val="204"/>
      </rPr>
      <t>https://www.voicebook.ru/product/kvest-drevniy-egipet</t>
    </r>
  </si>
  <si>
    <t>Квест «Загадка древней пирамиды»</t>
  </si>
  <si>
    <t>Ваши дети попадут в невероятную историю: им предстоит пробраться в сердце пирамиды Джосера, обходя все ловушки, чтобы найти амулет Анкх. Этот артефакт способен наделить человека магией. Очень важно найти этот амулет и передать Большому египетскому музею в Гизе, чтобы амулет был в сохранности и никто не мог злоупотреблять его силой. 
 В набор входит: 6 конвертов с заданиями
лист для пазла 
подробная инструкция для родителей 
грамота
набор наклеек</t>
  </si>
  <si>
    <t>8-11</t>
  </si>
  <si>
    <t> 978-5-907740-13-6</t>
  </si>
  <si>
    <r>
      <rPr>
        <u/>
        <sz val="12"/>
        <color indexed="17"/>
        <rFont val="Calibri"/>
        <family val="2"/>
        <charset val="204"/>
      </rPr>
      <t>https://www.voicebook.ru/product/predzakaz-kvest-poslanie-drevnemu-drakonu</t>
    </r>
  </si>
  <si>
    <t>Квест «Послание древнему дракону»</t>
  </si>
  <si>
    <t>Вашим детям предстоит увлекательное приключение – найти древнего дракона Чилуна, чтобы спасти Китай от засухи! Это под силу только самым смелым и смекалистым ребятам. Детей ждет захватывающее путешествие по стране с уникальной культурой. Скорее начинайте квест! 
 В набор входит: 6 конвертов с заданиями
лист для пазла 
подробная инструкция для родителей 
грамота
набор наклеек</t>
  </si>
  <si>
    <t> 978-5-907740-09-9</t>
  </si>
  <si>
    <r>
      <rPr>
        <u/>
        <sz val="12"/>
        <color indexed="17"/>
        <rFont val="Calibri"/>
        <family val="2"/>
        <charset val="204"/>
      </rPr>
      <t>https://www.voicebook.ru/product/kvest-drevnyaya-gretsiya</t>
    </r>
  </si>
  <si>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</si>
  <si>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</si>
  <si>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</si>
  <si>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r>
      <rPr>
        <u/>
        <sz val="12"/>
        <color indexed="17"/>
        <rFont val="Calibri"/>
        <family val="2"/>
        <charset val="204"/>
      </rPr>
      <t>https://www.voicebook.ru/product/kvest-kto-ukral-edinoroga</t>
    </r>
  </si>
  <si>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</si>
  <si>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</si>
  <si>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</si>
  <si>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</si>
  <si>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</si>
  <si>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r>
      <rPr>
        <u/>
        <sz val="12"/>
        <color indexed="17"/>
        <rFont val="Calibri"/>
        <family val="2"/>
        <charset val="204"/>
      </rPr>
      <t>https://www.voicebook.ru/product/kvest-izobretateli</t>
    </r>
  </si>
  <si>
    <t>Квест "Изобретатели"</t>
  </si>
  <si>
    <t>Представьте что однажды к вам в лабораторию забежал незнакомец с необычной просьбой: он просит сделать для него воздушный шар. Используйте подручные инструменты, колбы и пробирки, подключайте смекалку и тренируйте внимательность – ведь в конце вас ждет заслуженная награда!
В большой квест «Изобретатели»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4–7 лет и проходится по следующему маршруту:
ванная → кровать → подоконник → кастрюля → куртка → стол → шкаф → приз</t>
  </si>
  <si>
    <t>20x17,5x3</t>
  </si>
  <si>
    <t>978-5-907399-01-3</t>
  </si>
  <si>
    <r>
      <rPr>
        <u/>
        <sz val="12"/>
        <color indexed="17"/>
        <rFont val="Calibri"/>
        <family val="2"/>
        <charset val="204"/>
      </rPr>
      <t>https://www.voicebook.ru/product/kvest-mir-yurskogo-perioda</t>
    </r>
  </si>
  <si>
    <t>Квест "Мир юрского периода"</t>
  </si>
  <si>
    <t>Динозавры мирно паслись на лужайке, как вдруг из зарослей папоротника выскочил кровожадный тираннозавр и распугал травоядных! Найдите всех динозавров и помогите им отыскать дорогу домой. А в конце квеста вас ждет подарок от обитателей мира Юрского периода!
В большой квест «Мир Юрского периода» вошли:
7 конвертов с заданиями;
5 дополнительных карточек заданий;
заготовка для оригами;
набор наклеек для запечатывания конвертов и навигации;
тематические tattooпереводилки;
наклейка «Приз» на подарок;
подробная инструкция для родителей.
Квест рассчитан на детей 4–7 лет и проходит по следующему маршруту:
чайник → утюг→ растение в горшке → пылесос→ ботинок → кастрюля→ кровать→ кухня→ приз</t>
  </si>
  <si>
    <t>978-5-907399-02-0</t>
  </si>
  <si>
    <r>
      <rPr>
        <u/>
        <sz val="12"/>
        <color indexed="17"/>
        <rFont val="Calibri"/>
        <family val="2"/>
        <charset val="204"/>
      </rPr>
      <t>https://www.voicebook.ru/product/kvest-gangstery</t>
    </r>
  </si>
  <si>
    <t>Квест "Гангстеры"</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</si>
  <si>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
В большой квест «Гангстеры»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7–12 лет и проходится по следующему маршруту:
кровать → чайник → кастрюля → куртка → шкаф → стиральная машина → холодильник→ приз</t>
  </si>
  <si>
    <t>978-5-907399-03-7</t>
  </si>
  <si>
    <r>
      <rPr>
        <u/>
        <sz val="12"/>
        <color indexed="17"/>
        <rFont val="Calibri"/>
        <family val="2"/>
        <charset val="204"/>
      </rPr>
      <t>https://www.voicebook.ru/product/kvest-chasy-deda-moroza</t>
    </r>
  </si>
  <si>
    <t>29006</t>
  </si>
  <si>
    <t>Квест "Часы Деда Мороза"</t>
  </si>
  <si>
    <t>Оригинальная идея для родителей, как подарить своим детям подарок на Новый год в интерактивном формате. Для всех детей в канун Нового года – наш квест «Часы Деда Мороза». 
Детей ждет захватывающий сюжет: хитрые помощники Деда Мороза разбили часы, по которым отсчитывают начало до праздника. Нужно помочь Деду Морозу найти все цифры, чтобы спасти Новый год! 
Для нашего квеста не требуются дополнительные затраты, мы позаботились обо всем.
В квесте: 
– 8 конвертов 
– 3 карточки 
– инструкция
– набор татуировок</t>
  </si>
  <si>
    <t>7-12</t>
  </si>
  <si>
    <t>978-5-907237-98-8</t>
  </si>
  <si>
    <r>
      <rPr>
        <u/>
        <sz val="12"/>
        <color indexed="17"/>
        <rFont val="Calibri"/>
        <family val="2"/>
        <charset val="204"/>
      </rPr>
      <t>https://www.voicebook.ru/product/kvest-odin-doma</t>
    </r>
  </si>
  <si>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</si>
  <si>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</si>
  <si>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</si>
  <si>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</si>
  <si>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</si>
  <si>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</si>
  <si>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r>
      <rPr>
        <u/>
        <sz val="12"/>
        <color indexed="17"/>
        <rFont val="Calibri"/>
        <family val="2"/>
        <charset val="204"/>
      </rPr>
      <t>https://www.voicebook.ru/product/teatr-teney-repka</t>
    </r>
  </si>
  <si>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</si>
  <si>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</si>
  <si>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</si>
  <si>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</si>
  <si>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</si>
  <si>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r>
      <rPr>
        <u/>
        <sz val="12"/>
        <color indexed="17"/>
        <rFont val="Calibri"/>
        <family val="2"/>
        <charset val="204"/>
      </rPr>
      <t>https://www.voicebook.ru/product/teatr-teney-zimnyaya-istoriya</t>
    </r>
  </si>
  <si>
    <t>00000422</t>
  </si>
  <si>
    <t>Театр теней «Зимнее приключение»</t>
  </si>
  <si>
    <t xml:space="preserve">Отправляйтесь в зимнее приключение накануне Нового года вместе со снеговиком и его друзьями, разыграв эту волшебную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</si>
  <si>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978-5-907399-60-0</t>
  </si>
  <si>
    <t>Игра 3в1 Домашний театр: кукольный театр, театр теней, раскраска+бесплатное Моб приложение со спектаклем</t>
  </si>
  <si>
    <r>
      <rPr>
        <u/>
        <sz val="12"/>
        <color indexed="11"/>
        <rFont val="Calibri"/>
        <family val="2"/>
        <charset val="204"/>
      </rPr>
      <t>https://www.voicebook.ru/product/domashniy-teatr-malenkiy-prints</t>
    </r>
  </si>
  <si>
    <t>Домашний театр «Маленький принц»</t>
  </si>
  <si>
    <t>Домашний театр</t>
  </si>
  <si>
    <t>Устройте дома уютный капустник с детьми — все как в настоящем театре с набором 
VoiceBook «Домашний театр».
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</si>
  <si>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21,5Х15,5Х1,5</t>
  </si>
  <si>
    <t>978-5-907740-28-0</t>
  </si>
  <si>
    <r>
      <rPr>
        <u/>
        <sz val="12"/>
        <color indexed="11"/>
        <rFont val="Calibri"/>
        <family val="2"/>
        <charset val="204"/>
      </rPr>
      <t>https://www.voicebook.ru/product/domashniy-teatr-schelkunchik</t>
    </r>
  </si>
  <si>
    <t>Домашний театр «Щелкунчик»</t>
  </si>
  <si>
    <t>Устройте дома уютный  капустник с детьми — все как в настоящем театре с набором VoiceBook «Домашний театр».
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</si>
  <si>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978-5-907740-29-7</t>
  </si>
  <si>
    <t>ТАТУИРОВКИ-ПЕРЕВОДИЛКИ</t>
  </si>
  <si>
    <t>Тинейджерские тату-переводилки</t>
  </si>
  <si>
    <r>
      <rPr>
        <u/>
        <sz val="12"/>
        <color indexed="17"/>
        <rFont val="Calibri"/>
        <family val="2"/>
        <charset val="204"/>
      </rPr>
      <t>https://www.voicebook.ru/product/meykap-tatuirovki</t>
    </r>
  </si>
  <si>
    <t>00000383</t>
  </si>
  <si>
    <t xml:space="preserve">«Brilliant Makeup». Сияющий мэйкап </t>
  </si>
  <si>
    <t>картон</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</si>
  <si>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</si>
  <si>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</si>
  <si>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</si>
  <si>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</si>
  <si>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r>
      <rPr>
        <u/>
        <sz val="12"/>
        <color indexed="17"/>
        <rFont val="Calibri"/>
        <family val="2"/>
        <charset val="204"/>
      </rPr>
      <t>https://www.voicebook.ru/product/letniy-veter-nabor-vremennyh-tatuirovok</t>
    </r>
  </si>
  <si>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</si>
  <si>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</si>
  <si>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</si>
  <si>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</si>
  <si>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r>
      <rPr>
        <u/>
        <sz val="12"/>
        <color indexed="17"/>
        <rFont val="Calibri"/>
        <family val="2"/>
        <charset val="204"/>
      </rPr>
      <t>https://www.voicebook.ru/product/tsvety-vremennye-tatuirovki</t>
    </r>
  </si>
  <si>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</si>
  <si>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</si>
  <si>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</si>
  <si>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</si>
  <si>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r>
      <rPr>
        <u/>
        <sz val="12"/>
        <color indexed="17"/>
        <rFont val="Calibri"/>
        <family val="2"/>
        <charset val="204"/>
      </rPr>
      <t>https://www.voicebook.ru/product/odinokiy-volk-nabor-tatuirovok</t>
    </r>
  </si>
  <si>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</si>
  <si>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</si>
  <si>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</si>
  <si>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</si>
  <si>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t>Детские татуировки-переводилки</t>
  </si>
  <si>
    <r>
      <rPr>
        <u/>
        <sz val="12"/>
        <color indexed="17"/>
        <rFont val="Calibri"/>
        <family val="2"/>
        <charset val="204"/>
      </rPr>
      <t>https://www.voicebook.ru/product/tattoo-perevodilka-flamingo-i-edinorog</t>
    </r>
  </si>
  <si>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</si>
  <si>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</si>
  <si>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</si>
  <si>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</si>
  <si>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</si>
  <si>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r>
      <rPr>
        <u/>
        <sz val="12"/>
        <color indexed="17"/>
        <rFont val="Calibri"/>
        <family val="2"/>
        <charset val="204"/>
      </rPr>
      <t>https://www.voicebook.ru/product/tatto-perevodilka-lisa-i-yascheritsa</t>
    </r>
  </si>
  <si>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</si>
  <si>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</si>
  <si>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</si>
  <si>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r>
      <rPr>
        <u/>
        <sz val="12"/>
        <color indexed="17"/>
        <rFont val="Calibri"/>
        <family val="2"/>
        <charset val="204"/>
      </rPr>
      <t>https://www.voicebook.ru/product/tatto-perevodilka-cherep-i-inoplanetyanin</t>
    </r>
  </si>
  <si>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</si>
  <si>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</si>
  <si>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</si>
  <si>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</si>
  <si>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r>
      <rPr>
        <u/>
        <sz val="12"/>
        <color indexed="17"/>
        <rFont val="Calibri"/>
        <family val="2"/>
        <charset val="204"/>
      </rPr>
      <t>https://www.voicebook.ru/product/tatoo-perevodilka-kukly</t>
    </r>
  </si>
  <si>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</si>
  <si>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</si>
  <si>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</si>
  <si>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https://www.voicebook.ru/product/tatoo-perevodilki-printsessy</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</si>
  <si>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</si>
  <si>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</si>
  <si>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</si>
  <si>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r>
      <rPr>
        <u/>
        <sz val="12"/>
        <color indexed="17"/>
        <rFont val="Calibri"/>
        <family val="2"/>
        <charset val="204"/>
      </rPr>
      <t>https://www.voicebook.ru/product/tatoo-perevodilka-piraty</t>
    </r>
  </si>
  <si>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</si>
  <si>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</si>
  <si>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</si>
  <si>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r>
      <rPr>
        <u/>
        <sz val="12"/>
        <color indexed="17"/>
        <rFont val="Calibri"/>
        <family val="2"/>
        <charset val="204"/>
      </rPr>
      <t>https://www.voicebook.ru/product/tattoo-perevodilka-akula-i-kit?variant_id=244225995</t>
    </r>
  </si>
  <si>
    <t>Акула и кит</t>
  </si>
  <si>
    <t xml:space="preserve">Детские переводилки тату для мореплавателей и бесстрашных покорителей водоемов. В сет входят: кит, морской конек и акула, а также мини-подводная лодка, браслеты на руку и несколько тематических миниатюр. Тату-переводилка - это прекрасная альтернатива аквагриму, только более безопасное и быстрое (мгновенное)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для различной мебели. </t>
  </si>
  <si>
    <t>978-5-6042533-6-6</t>
  </si>
  <si>
    <t>https://www.voicebook.ru/product/tatto-perevodilka-pauk-tigr-hokkey-i-futbol</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</si>
  <si>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</si>
  <si>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</si>
  <si>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</si>
  <si>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r>
      <rPr>
        <u/>
        <sz val="12"/>
        <color indexed="17"/>
        <rFont val="Calibri"/>
        <family val="2"/>
        <charset val="204"/>
      </rPr>
      <t>https://www.voicebook.ru/product/tatto-perevodilka-skorobey-i-pchela?variant_id=244229234</t>
    </r>
  </si>
  <si>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</si>
  <si>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</si>
  <si>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</si>
  <si>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https://www.voicebook.ru/product/tatoo-perevodilka-novyy-god</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</si>
  <si>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</si>
  <si>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</si>
  <si>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</si>
  <si>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r>
      <rPr>
        <b/>
        <sz val="20"/>
        <color indexed="14"/>
        <rFont val="Calibri"/>
        <family val="2"/>
        <charset val="204"/>
      </rPr>
      <t xml:space="preserve">НАБОР ДЛЯ ДЕКОРА НОГТЕЙ </t>
    </r>
    <r>
      <rPr>
        <b/>
        <sz val="20"/>
        <color indexed="24"/>
        <rFont val="Calibri"/>
        <family val="2"/>
        <charset val="204"/>
      </rPr>
      <t>"Волшебный маникюр"</t>
    </r>
  </si>
  <si>
    <r>
      <rPr>
        <u/>
        <sz val="12"/>
        <color indexed="17"/>
        <rFont val="Calibri"/>
        <family val="2"/>
        <charset val="204"/>
      </rPr>
      <t>https://www.voicebook.ru/product/dekor-dlya-nogtey-yagodnyy-miks</t>
    </r>
  </si>
  <si>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</si>
  <si>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</si>
  <si>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</si>
  <si>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</si>
  <si>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</si>
  <si>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r>
      <rPr>
        <u/>
        <sz val="12"/>
        <color indexed="17"/>
        <rFont val="Calibri"/>
        <family val="2"/>
        <charset val="204"/>
      </rPr>
      <t>https://www.voicebook.ru/product/dekor-dlya-nogtey-sozvezdiya</t>
    </r>
  </si>
  <si>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</si>
  <si>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</si>
  <si>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</si>
  <si>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r>
      <rPr>
        <u/>
        <sz val="12"/>
        <color indexed="17"/>
        <rFont val="Calibri"/>
        <family val="2"/>
        <charset val="204"/>
      </rPr>
      <t>https://www.voicebook.ru/product/dekor-dlya-nogtey-botanika</t>
    </r>
  </si>
  <si>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</si>
  <si>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</si>
  <si>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</si>
  <si>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</si>
  <si>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r>
      <rPr>
        <u/>
        <sz val="12"/>
        <color indexed="17"/>
        <rFont val="Calibri"/>
        <family val="2"/>
        <charset val="204"/>
      </rPr>
      <t>https://www.voicebook.ru/product/novogodnie-chasy-advent-kalendar</t>
    </r>
  </si>
  <si>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</si>
  <si>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</si>
  <si>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</si>
  <si>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</si>
  <si>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</si>
  <si>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</si>
  <si>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Коммерческие условия и скидки</t>
  </si>
  <si>
    <t>Скидка от базовой цены</t>
  </si>
  <si>
    <t>Условия предоплаты</t>
  </si>
  <si>
    <t>Комментарий</t>
  </si>
  <si>
    <t>Базовая цена</t>
  </si>
  <si>
    <t>от 15 000 ₽ предоплата</t>
  </si>
  <si>
    <t>—</t>
  </si>
  <si>
    <r>
      <rPr>
        <b/>
        <sz val="15"/>
        <color indexed="8"/>
        <rFont val="Helvetica Neue"/>
      </rPr>
      <t>Наш базовый прайс-лист для партнеров, позволяет делать наценку от 80% на нашу продукции, чтобы соответствовать нашим рекомендованным розничным ценам (РРЦ).</t>
    </r>
    <r>
      <rPr>
        <sz val="15"/>
        <color indexed="8"/>
        <rFont val="Helvetica Neue"/>
      </rPr>
      <t xml:space="preserve">
</t>
    </r>
    <r>
      <rPr>
        <sz val="15"/>
        <color indexed="8"/>
        <rFont val="Helvetica Neue"/>
      </rPr>
      <t xml:space="preserve">
</t>
    </r>
    <r>
      <rPr>
        <sz val="15"/>
        <color indexed="8"/>
        <rFont val="Helvetica Neue"/>
      </rPr>
      <t xml:space="preserve">• Минимальный первый заказ 15 000 ₽
</t>
    </r>
    <r>
      <rPr>
        <sz val="15"/>
        <color indexed="8"/>
        <rFont val="Helvetica Neue"/>
      </rPr>
      <t xml:space="preserve">• Минимальный повторный заказ 5 000 ₽ (действует только при базовом прайс-листе)
</t>
    </r>
    <r>
      <rPr>
        <sz val="15"/>
        <color indexed="8"/>
        <rFont val="Helvetica Neue"/>
      </rPr>
      <t xml:space="preserve">• Скидка, полученная при первом заказе, сохраняется в течение 30 дней с даты последнего заказа, при условии, что дополнительный заказ не менее 15 000₽
</t>
    </r>
    <r>
      <rPr>
        <sz val="15"/>
        <color indexed="8"/>
        <rFont val="Helvetica Neue"/>
      </rPr>
      <t xml:space="preserve">• Возвратов нет
</t>
    </r>
    <r>
      <rPr>
        <sz val="15"/>
        <color indexed="8"/>
        <rFont val="Helvetica Neue"/>
      </rPr>
      <t>• Реализация — только госструктуры</t>
    </r>
  </si>
  <si>
    <t>от 20 000₽ предоплата</t>
  </si>
  <si>
    <t>от 30 000₽ предоплата</t>
  </si>
  <si>
    <t>от 50 000₽ предоплата</t>
  </si>
  <si>
    <t>от 80 000₽ предоплата</t>
  </si>
  <si>
    <t>от 200 000₽, до 2 месяцев</t>
  </si>
  <si>
    <t>от 100 000₽ предоплата</t>
  </si>
  <si>
    <t>«Сказки в стиле великих художников» — это популярные сказки с иллюстрациями в стиле произведений известных во всем мире мастеров разных эпох и направлений.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t>
  </si>
  <si>
    <t>978-5-907399-27-3</t>
  </si>
  <si>
    <t>https://voicebook.ru/product/albom-alisa-v-strane-chudes-v-stile-salvadora-dali-gadkiy-utenok-v-stile-vinsenta-van-goga-i-rusalochkav-stile-kloda-mone</t>
  </si>
  <si>
    <t>Сказки в стиле великих художников. Часть 2.</t>
  </si>
  <si>
    <t>978-5-907237-08-7</t>
  </si>
  <si>
    <r>
      <t xml:space="preserve">                     "Маугли" в стиле Поля Гогена                                          </t>
    </r>
    <r>
      <rPr>
        <b/>
        <sz val="12"/>
        <color indexed="20"/>
        <rFont val="Calibri"/>
        <family val="2"/>
        <charset val="204"/>
      </rPr>
      <t>НОВИНКА</t>
    </r>
  </si>
  <si>
    <r>
      <t xml:space="preserve">"Царевна Лягушка" в стиле Михаила Врубеля                  </t>
    </r>
    <r>
      <rPr>
        <b/>
        <sz val="12"/>
        <color indexed="20"/>
        <rFont val="Calibri"/>
        <family val="2"/>
        <charset val="204"/>
      </rPr>
      <t>НОВИНКА</t>
    </r>
  </si>
  <si>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t>
  </si>
  <si>
    <t>https://voicebook.ru/product/kvest-gangstery</t>
  </si>
  <si>
    <t>https://voicebook.ru/product/ptitsy-v-muzyke-klassikov-sem-velikih-kompozitorov</t>
  </si>
  <si>
    <t>7 Великих Композиторов: Птицы в музыке классиков</t>
  </si>
  <si>
    <t>Над книгами серии «Семь великих композиторов» работала целая команда иллюстраторов и музыкантов. Каждый художник создал иллюстрацию-впечатление, слушая классическую музыку. Затем мы собрали иллюстрации и музыкальные композиции в серию из четырех книг и позаботились о качественном и приятном звучании мелодий!
«Мы хотим дать детям возможность без слов познакомиться с творчеством великих композиторов, сопоставить звук и образ. Изучая нашу книгу, дети будут «видеть» музыку, развивая в себе любовь к музыке и живописи», — автор идеи книг Евгения Ханоянц.</t>
  </si>
  <si>
    <t>978-5-907237-97-1</t>
  </si>
  <si>
    <t>00000386</t>
  </si>
  <si>
    <t>«Red Dragon». Красный дракон</t>
  </si>
  <si>
    <t>978-5-907399-40-2</t>
  </si>
  <si>
    <t>https://www.voicebook.ru/product/krasnyy-drakon-nabor-tatuirovok</t>
  </si>
  <si>
    <r>
      <t xml:space="preserve">Двусторонняя раскраска по номерам Рисую как великий художник. Казимир Малевич + Пабло Пикассо.               </t>
    </r>
    <r>
      <rPr>
        <b/>
        <sz val="11"/>
        <color indexed="20"/>
        <rFont val="Arial"/>
        <family val="2"/>
        <charset val="204"/>
      </rPr>
      <t>НОВИНКА</t>
    </r>
  </si>
  <si>
    <r>
      <t xml:space="preserve">Двусторонняя раскраска по номерам Рисую как великий художник. Сальвадор Дали + Энди Уорхолл.                    </t>
    </r>
    <r>
      <rPr>
        <b/>
        <sz val="11"/>
        <color indexed="20"/>
        <rFont val="Arial"/>
        <family val="2"/>
        <charset val="204"/>
      </rPr>
      <t>НОВИНКА</t>
    </r>
  </si>
  <si>
    <r>
      <t xml:space="preserve">Двусторонняя раскраска по номерам Рисую как великий художник. Густав Климт + Василий Кандинский.             </t>
    </r>
    <r>
      <rPr>
        <b/>
        <sz val="11"/>
        <color indexed="20"/>
        <rFont val="Arial"/>
        <family val="2"/>
        <charset val="204"/>
      </rPr>
      <t>НОВИНКА</t>
    </r>
  </si>
  <si>
    <t>https://www.voicebook.ru/product/karta-raskraska-zima</t>
  </si>
  <si>
    <t>https://www.voicebook.ru/product/karta-raskraska-parizh</t>
  </si>
  <si>
    <t>https://www.voicebook.ru/product/karta-raskraska-london</t>
  </si>
  <si>
    <t>https://www.voicebook.ru/product/karta-raskraska-new-york</t>
  </si>
  <si>
    <t>https://www.voicebook.ru/product/bolshaya-raskraska-po-nomeram-skazki-v-stile-velikih-hudozhnikov</t>
  </si>
  <si>
    <t>https://voicebook.ru/product/risuyu-kak-velikiy-hudozhnik-kazimir-malevich-i-pablo-pikasso</t>
  </si>
  <si>
    <t>https://voicebook.ru/product/dvustoronnie-raskraski-po-nomeram-salvador-dali-i-endi-uorholl</t>
  </si>
  <si>
    <t>https://voicebook.ru/product/risuyu-kak-velikiy-hudozhnik-gustav-klimt-i-vasiliy-kandinskiy</t>
  </si>
  <si>
    <t>https://www.voicebook.ru/product/sekret-deda-moroza</t>
  </si>
  <si>
    <t>https://www.voicebook.ru/product/albom-krasavitsa-i-chudovische-v-stile-gustava-klimta-sinyaya-boroda-v-stile-pitera-breygelya-i-tri-porosenka-v-stile-vasiliya-kandinskogo</t>
  </si>
  <si>
    <t>https://www.voicebook.ru/product/albom-krasnaya-shapochka-v-stile-pop-art-dyuymovochka-v-stile-marka-shagala-i-snezhnaya-korolevav-stile-pablo-pikasso</t>
  </si>
  <si>
    <t>https://voicebook.ru/product/albom-skazki-v-stile-velikih-hudodnikov-3-skazki-3-hudozhnika-alfons-muha-rene-magrit-kuzma-petrov-vodkin-chast-4</t>
  </si>
  <si>
    <t>https://www.voicebook.ru/product/skazka-o-tsare-saltane-v-stile-kazimira-malevicha</t>
  </si>
  <si>
    <t>https://www.voicebook.ru/product/muzykalnaya-kniga-schelkunchik</t>
  </si>
  <si>
    <t>https://www.voicebook.ru/product/rusalochka-v-stile-kloda-mone</t>
  </si>
  <si>
    <t>https://voicebook.ru/product/krasnaya-shapochka-v-stile-pop-art</t>
  </si>
  <si>
    <r>
      <t xml:space="preserve">Двусторонние раскраски. Серия "Рисую как великий художник". </t>
    </r>
    <r>
      <rPr>
        <b/>
        <sz val="22"/>
        <color indexed="20"/>
        <rFont val="Calibri"/>
        <family val="2"/>
        <charset val="204"/>
      </rPr>
      <t>НОВИНКА</t>
    </r>
  </si>
  <si>
    <t>https://www.voicebook.ru/product/bolshaya-raskraska-po-nomeram-mirovoy-okean</t>
  </si>
  <si>
    <t>https://www.voicebook.ru/product/bolshaya-raskraska-po-nomeram-vokrug-sveta</t>
  </si>
  <si>
    <t>Книга - диктофон</t>
  </si>
  <si>
    <t>https://voicebook.ru/product/zolushka-kniga-diktofon</t>
  </si>
  <si>
    <t>Мини-книга-диктофон «Золушка»</t>
  </si>
  <si>
    <t xml:space="preserve">Книга «Золушка» порадует всю семью красочными, жизнерадостными и современными иллюстрациями, голограммой на обложке, которая помогает нарисованному хрустальному башмачку сверкать и переливаться разными цветами, и интерактивным оформлением в виде окошек, которые малышу будет интересно находить, открывать и разглядывать. </t>
  </si>
  <si>
    <t>22,5х17х2</t>
  </si>
  <si>
    <t>978-5-604284-00-1</t>
  </si>
  <si>
    <t>Мини-книга-диктофон «Волк и семеро козлят»</t>
  </si>
  <si>
    <t xml:space="preserve">Один из первых и основных продуктов издательства, книга-диктофон «Волк и семеро козлят» теперь доступна в новом, удобном формате. Уменьшенную версию сказки с функцией записи голоса в книгу благодаря встроенному звуковому модулю издательство выпускает впервые. Теперь книгу удобнее взять с собой в дорогу, чтобы еще раз перелистать страницы любимой истории, послушать голос мамы, бабушки, дедушки или других родных, а может быть, и развлечься в путешествии, записав чтение сказки по ролям всей семьей. </t>
  </si>
  <si>
    <t>978-5-604191-16-3</t>
  </si>
  <si>
    <t>https://voicebook.ru/product/volk-i-semero-kozlyat-kniga-diktofon-2</t>
  </si>
  <si>
    <t>Мини-книга-диктофон «Кот в сапогах»</t>
  </si>
  <si>
    <t>Книга-диктофон «Кот в сапогах» в удобном компактном формате с уникальной функцией записи своего голоса непосредственно в книгу. 
Яркие, красочные иллюстрации, открывающиеся окошки со спрятанными в них героями, легкий и удобный формат, - все это делает книгу «Кот в сапогах» прекрасным подарком для детей и их родителей.</t>
  </si>
  <si>
    <t>978-5-604284-02-5</t>
  </si>
  <si>
    <t>https://voicebook.ru/product/kot-v-sapogah-kniga-diktofon</t>
  </si>
  <si>
    <t xml:space="preserve">                                                                                                    Загадки древнего мира                                  </t>
  </si>
  <si>
    <t xml:space="preserve">                                                                                                  Альбомы-энциклопедии                               </t>
  </si>
  <si>
    <t>https://voicebook.ru/product/dinomir-razvivayuschiy-albom-s-zadaniyami</t>
  </si>
  <si>
    <t>«Диномир». Развивающий альбом с заданиями</t>
  </si>
  <si>
    <t xml:space="preserve"> Развивающий альбом с заданиями</t>
  </si>
  <si>
    <t>Развивающий альбом-энциклопедия с заданиями для поклонников динозавров 6-9 лет. Земля до начала времен – это суровое, но притягательное место, полное тайн и загадок! В этом развивающем альбоме с заданиями мы приглашаем смелых маленьких исследователей отправиться на прогулку с хищниками и травоядными юрского периода. Динозаврам можно подобрать свою уникальную раскраску – ведь никто точно не знает, как они выглядели! А еще юным палеонтологам предстоит:
раскрашивать картинки по номерам;
считать динозавров, искать сходства и отличия;
решать анаграммы и выполнять задания на внимательность;
собрать фигурки трицеротпса и птеродактиля;
и многое-многое другое!</t>
  </si>
  <si>
    <t>978-5-907520-75-2</t>
  </si>
  <si>
    <t>21х 26х0,9</t>
  </si>
  <si>
    <t>https://voicebook.ru/product/albomnaya-raskraska-dinopediya</t>
  </si>
  <si>
    <t>978-5-907399-12-9</t>
  </si>
  <si>
    <t>Условия отсрочки</t>
  </si>
  <si>
    <t xml:space="preserve">от 100 000 ₽, до 1 месяца </t>
  </si>
  <si>
    <t>от 300 000₽, до 3 месяцев</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</si>
</sst>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 &quot;* #,##0.00&quot; &quot;;&quot;-&quot;* #,##0.00&quot; &quot;;&quot; &quot;* &quot;-&quot;??&quot; &quot;"/>
    <numFmt numFmtId="165" formatCode="00000000"/>
  </numFmts>
  <fonts count="55">
    <font>
      <sz val="12"/>
      <color indexed="8"/>
      <name val="Calibri"/>
    </font>
    <font>
      <sz val="14"/>
      <color indexed="8"/>
      <name val="Calibri"/>
      <family val="2"/>
      <charset val="204"/>
    </font>
    <font>
      <u/>
      <sz val="12"/>
      <color indexed="11"/>
      <name val="Calibri"/>
      <family val="2"/>
      <charset val="204"/>
    </font>
    <font>
      <b/>
      <sz val="16"/>
      <color indexed="14"/>
      <name val="Calibri"/>
      <family val="2"/>
      <charset val="204"/>
    </font>
    <font>
      <u/>
      <sz val="14"/>
      <color indexed="17"/>
      <name val="Calibri"/>
      <family val="2"/>
      <charset val="204"/>
    </font>
    <font>
      <u/>
      <sz val="14"/>
      <color indexed="8"/>
      <name val="Calibri"/>
      <family val="2"/>
      <charset val="204"/>
    </font>
    <font>
      <sz val="12"/>
      <color indexed="12"/>
      <name val="Calibri"/>
      <family val="2"/>
      <charset val="204"/>
    </font>
    <font>
      <b/>
      <sz val="12"/>
      <color indexed="14"/>
      <name val="Calibri"/>
      <family val="2"/>
      <charset val="204"/>
    </font>
    <font>
      <b/>
      <sz val="14"/>
      <color indexed="14"/>
      <name val="Calibri"/>
      <family val="2"/>
      <charset val="204"/>
    </font>
    <font>
      <b/>
      <sz val="20"/>
      <color indexed="14"/>
      <name val="Calibri"/>
      <family val="2"/>
      <charset val="204"/>
    </font>
    <font>
      <b/>
      <sz val="24"/>
      <color indexed="14"/>
      <name val="Calibri"/>
      <family val="2"/>
      <charset val="204"/>
    </font>
    <font>
      <sz val="12"/>
      <color indexed="8"/>
      <name val="XO Thames"/>
    </font>
    <font>
      <b/>
      <sz val="12"/>
      <color indexed="20"/>
      <name val="Calibri"/>
      <family val="2"/>
      <charset val="204"/>
    </font>
    <font>
      <sz val="12"/>
      <color indexed="14"/>
      <name val="Calibri"/>
      <family val="2"/>
      <charset val="204"/>
    </font>
    <font>
      <sz val="14"/>
      <color indexed="14"/>
      <name val="Calibri"/>
      <family val="2"/>
      <charset val="204"/>
    </font>
    <font>
      <b/>
      <sz val="20"/>
      <color indexed="8"/>
      <name val="Calibri"/>
      <family val="2"/>
      <charset val="204"/>
    </font>
    <font>
      <sz val="20"/>
      <color indexed="8"/>
      <name val="Calibri"/>
      <family val="2"/>
      <charset val="204"/>
    </font>
    <font>
      <u/>
      <sz val="12"/>
      <color indexed="17"/>
      <name val="Calibri"/>
      <family val="2"/>
      <charset val="204"/>
    </font>
    <font>
      <b/>
      <sz val="24"/>
      <color indexed="8"/>
      <name val="Calibri"/>
      <family val="2"/>
      <charset val="204"/>
    </font>
    <font>
      <b/>
      <sz val="18"/>
      <color indexed="14"/>
      <name val="Calibri"/>
      <family val="2"/>
      <charset val="204"/>
    </font>
    <font>
      <b/>
      <sz val="13"/>
      <color indexed="14"/>
      <name val="Calibri"/>
      <family val="2"/>
      <charset val="204"/>
    </font>
    <font>
      <sz val="12"/>
      <color indexed="14"/>
      <name val="XO Thames"/>
    </font>
    <font>
      <sz val="12"/>
      <color indexed="24"/>
      <name val="Calibri"/>
      <family val="2"/>
      <charset val="204"/>
    </font>
    <font>
      <i/>
      <sz val="12"/>
      <color indexed="24"/>
      <name val="Calibri"/>
      <family val="2"/>
      <charset val="204"/>
    </font>
    <font>
      <sz val="11"/>
      <color indexed="14"/>
      <name val="Calibri"/>
      <family val="2"/>
      <charset val="204"/>
    </font>
    <font>
      <b/>
      <sz val="12"/>
      <color indexed="24"/>
      <name val="Calibri"/>
      <family val="2"/>
      <charset val="204"/>
    </font>
    <font>
      <sz val="11"/>
      <color indexed="8"/>
      <name val="Helvetica Neue"/>
    </font>
    <font>
      <b/>
      <sz val="11"/>
      <color indexed="14"/>
      <name val="Calibri"/>
      <family val="2"/>
      <charset val="204"/>
    </font>
    <font>
      <b/>
      <sz val="22"/>
      <color indexed="14"/>
      <name val="Calibri"/>
      <family val="2"/>
      <charset val="204"/>
    </font>
    <font>
      <b/>
      <sz val="12"/>
      <color indexed="8"/>
      <name val="Calibri"/>
      <family val="2"/>
      <charset val="204"/>
    </font>
    <font>
      <b/>
      <sz val="20"/>
      <color indexed="27"/>
      <name val="Calibri"/>
      <family val="2"/>
      <charset val="204"/>
    </font>
    <font>
      <b/>
      <sz val="22"/>
      <color indexed="8"/>
      <name val="Calibri"/>
      <family val="2"/>
      <charset val="204"/>
    </font>
    <font>
      <sz val="11"/>
      <color indexed="8"/>
      <name val="Arial"/>
      <family val="2"/>
      <charset val="204"/>
    </font>
    <font>
      <b/>
      <sz val="22"/>
      <color indexed="20"/>
      <name val="Calibri"/>
      <family val="2"/>
      <charset val="204"/>
    </font>
    <font>
      <b/>
      <sz val="11"/>
      <color indexed="20"/>
      <name val="Arial"/>
      <family val="2"/>
      <charset val="204"/>
    </font>
    <font>
      <b/>
      <sz val="14"/>
      <color indexed="20"/>
      <name val="Calibri"/>
      <family val="2"/>
      <charset val="204"/>
    </font>
    <font>
      <sz val="10"/>
      <color indexed="14"/>
      <name val="XO Thames"/>
    </font>
    <font>
      <b/>
      <sz val="48"/>
      <color indexed="14"/>
      <name val="Calibri"/>
      <family val="2"/>
      <charset val="204"/>
    </font>
    <font>
      <sz val="11"/>
      <color indexed="8"/>
      <name val="Calibri"/>
      <family val="2"/>
      <charset val="204"/>
    </font>
    <font>
      <b/>
      <sz val="20"/>
      <color indexed="24"/>
      <name val="Calibri"/>
      <family val="2"/>
      <charset val="204"/>
    </font>
    <font>
      <b/>
      <sz val="13"/>
      <color indexed="24"/>
      <name val="Calibri"/>
      <family val="2"/>
      <charset val="204"/>
    </font>
    <font>
      <b/>
      <sz val="14"/>
      <color indexed="8"/>
      <name val="Helvetica Neue"/>
    </font>
    <font>
      <sz val="15"/>
      <color indexed="8"/>
      <name val="Helvetica Neue"/>
    </font>
    <font>
      <b/>
      <sz val="15"/>
      <color indexed="8"/>
      <name val="Helvetica Neue"/>
    </font>
    <font>
      <u/>
      <sz val="12"/>
      <color theme="10"/>
      <name val="Calibri"/>
      <family val="2"/>
      <charset val="204"/>
    </font>
    <font>
      <u/>
      <sz val="12"/>
      <color rgb="FF0563C1"/>
      <name val="Calibri"/>
      <family val="2"/>
      <charset val="204"/>
    </font>
    <font>
      <sz val="12"/>
      <color rgb="FF2C2D2E"/>
      <name val="Calibri"/>
      <family val="2"/>
      <charset val="204"/>
    </font>
    <font>
      <b/>
      <sz val="14"/>
      <color rgb="FF2C2D2E"/>
      <name val="Calibri"/>
      <family val="2"/>
      <charset val="204"/>
    </font>
    <font>
      <sz val="12"/>
      <name val="Calibri"/>
      <family val="2"/>
      <charset val="204"/>
    </font>
    <font>
      <b/>
      <sz val="22"/>
      <color rgb="FF2C2D2E"/>
      <name val="Calibri"/>
      <family val="2"/>
      <charset val="204"/>
    </font>
    <font>
      <sz val="11"/>
      <color rgb="FF2C2D2E"/>
      <name val="Calibri"/>
      <family val="2"/>
      <charset val="204"/>
    </font>
    <font>
      <sz val="8"/>
      <name val="Calibri"/>
      <family val="2"/>
      <charset val="204"/>
    </font>
    <font>
      <sz val="12"/>
      <color indexed="14"/>
      <name val="Calibri"/>
      <family val="2"/>
      <charset val="204"/>
    </font>
    <font>
      <sz val="12"/>
      <color indexed="8"/>
      <name val="Calibri"/>
      <family val="2"/>
      <charset val="204"/>
    </font>
    <font>
      <sz val="13"/>
      <color indexed="14"/>
      <name val="Calibri"/>
      <family val="2"/>
      <charset val="204"/>
    </font>
  </fonts>
  <fills count="17">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5"/>
        <bgColor auto="1"/>
      </patternFill>
    </fill>
    <fill>
      <patternFill patternType="solid">
        <fgColor indexed="16"/>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5"/>
        <bgColor auto="1"/>
      </patternFill>
    </fill>
    <fill>
      <patternFill patternType="solid">
        <fgColor indexed="26"/>
        <bgColor auto="1"/>
      </patternFill>
    </fill>
    <fill>
      <patternFill patternType="solid">
        <fgColor indexed="65"/>
      </patternFill>
    </fill>
    <fill>
      <patternFill patternType="solid">
        <fgColor indexed="65"/>
        <bgColor indexed="26"/>
      </patternFill>
    </fill>
    <fill>
      <patternFill patternType="solid">
        <fgColor theme="0"/>
        <bgColor theme="0"/>
      </patternFill>
    </fill>
  </fills>
  <borders count="16">
    <border>
      <left/>
      <right/>
      <top/>
      <bottom/>
      <diagonal/>
    </border>
    <border>
      <left style="thin">
        <color indexed="13"/>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thin">
        <color indexed="8"/>
      </top>
      <bottom style="thin">
        <color indexed="13"/>
      </bottom>
      <diagonal/>
    </border>
    <border>
      <left/>
      <right/>
      <top style="thin">
        <color indexed="13"/>
      </top>
      <bottom style="thin">
        <color indexed="8"/>
      </bottom>
      <diagonal/>
    </border>
    <border>
      <left style="thin">
        <color auto="1"/>
      </left>
      <right style="thin">
        <color auto="1"/>
      </right>
      <top style="thin">
        <color auto="1"/>
      </top>
      <bottom style="thin">
        <color auto="1"/>
      </bottom>
      <diagonal/>
    </border>
  </borders>
  <cellStyleXfs count="2">
    <xf numFmtId="0" fontId="0" fillId="0" borderId="0" applyNumberFormat="0" applyFill="0" applyBorder="0" applyProtection="0"/>
    <xf numFmtId="0" fontId="44" fillId="0" borderId="0" applyNumberFormat="0" applyFill="0" applyBorder="0" applyAlignment="0" applyProtection="0"/>
  </cellStyleXfs>
  <cellXfs count="226">
    <xf numFmtId="0" fontId="0" fillId="0" borderId="0" xfId="0"/>
    <xf numFmtId="0" fontId="1" fillId="0" borderId="0" xfId="0" applyFont="1" applyAlignment="1">
      <alignment horizontal="left"/>
    </xf>
    <xf numFmtId="0" fontId="0" fillId="2" borderId="0" xfId="0" applyFill="1" applyAlignment="1">
      <alignment horizontal="left"/>
    </xf>
    <xf numFmtId="0" fontId="0" fillId="3" borderId="0" xfId="0" applyFill="1" applyAlignment="1">
      <alignment horizontal="left"/>
    </xf>
    <xf numFmtId="0" fontId="2" fillId="3" borderId="0" xfId="0" applyFont="1" applyFill="1" applyAlignment="1">
      <alignment horizontal="left"/>
    </xf>
    <xf numFmtId="0" fontId="0" fillId="0" borderId="0" xfId="0" applyNumberFormat="1"/>
    <xf numFmtId="49" fontId="3" fillId="5" borderId="1" xfId="0" applyNumberFormat="1" applyFont="1" applyFill="1" applyBorder="1" applyAlignment="1">
      <alignment horizontal="center" vertical="center" wrapText="1"/>
    </xf>
    <xf numFmtId="9" fontId="3" fillId="5"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0" fontId="4" fillId="4" borderId="1" xfId="0" applyFont="1" applyFill="1" applyBorder="1" applyAlignment="1">
      <alignment horizontal="right"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164" fontId="6" fillId="4" borderId="1" xfId="0" applyNumberFormat="1" applyFont="1" applyFill="1" applyBorder="1"/>
    <xf numFmtId="0" fontId="0" fillId="4" borderId="1" xfId="0" applyFill="1" applyBorder="1"/>
    <xf numFmtId="49"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wrapText="1"/>
    </xf>
    <xf numFmtId="49" fontId="8" fillId="5"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49" fontId="0" fillId="7" borderId="1" xfId="0" applyNumberFormat="1" applyFill="1" applyBorder="1" applyAlignment="1">
      <alignment vertical="center"/>
    </xf>
    <xf numFmtId="49" fontId="7" fillId="8" borderId="1" xfId="0" applyNumberFormat="1" applyFont="1" applyFill="1" applyBorder="1" applyAlignment="1">
      <alignment horizontal="center" vertical="center" wrapText="1"/>
    </xf>
    <xf numFmtId="49" fontId="0" fillId="8" borderId="1" xfId="0" applyNumberFormat="1" applyFill="1" applyBorder="1" applyAlignment="1">
      <alignment horizontal="center" vertical="center"/>
    </xf>
    <xf numFmtId="0" fontId="10" fillId="4" borderId="1" xfId="0" applyFont="1" applyFill="1" applyBorder="1" applyAlignment="1">
      <alignment horizontal="center" vertical="center"/>
    </xf>
    <xf numFmtId="49" fontId="2" fillId="4" borderId="1" xfId="0" applyNumberFormat="1" applyFont="1" applyFill="1" applyBorder="1" applyAlignment="1">
      <alignment horizontal="center" vertical="center" wrapText="1"/>
    </xf>
    <xf numFmtId="0" fontId="11" fillId="4" borderId="1" xfId="0" applyNumberFormat="1" applyFont="1" applyFill="1" applyBorder="1" applyAlignment="1">
      <alignment horizontal="center" vertical="center"/>
    </xf>
    <xf numFmtId="49" fontId="0" fillId="4" borderId="1" xfId="0" applyNumberForma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164" fontId="14" fillId="4" borderId="1" xfId="0" applyNumberFormat="1" applyFont="1" applyFill="1" applyBorder="1" applyAlignment="1">
      <alignment horizontal="center" vertical="center" wrapText="1"/>
    </xf>
    <xf numFmtId="164" fontId="13" fillId="4" borderId="1" xfId="0" applyNumberFormat="1" applyFont="1" applyFill="1" applyBorder="1" applyAlignment="1">
      <alignment horizontal="center" vertical="center" wrapText="1"/>
    </xf>
    <xf numFmtId="49" fontId="0" fillId="4" borderId="1" xfId="0" applyNumberFormat="1" applyFill="1" applyBorder="1" applyAlignment="1">
      <alignment horizontal="center" vertical="center"/>
    </xf>
    <xf numFmtId="49" fontId="7" fillId="4" borderId="1" xfId="0" applyNumberFormat="1" applyFont="1" applyFill="1" applyBorder="1" applyAlignment="1">
      <alignment horizontal="center" vertical="center" wrapText="1"/>
    </xf>
    <xf numFmtId="49" fontId="0" fillId="4" borderId="1" xfId="0" applyNumberFormat="1" applyFill="1" applyBorder="1" applyAlignment="1">
      <alignment wrapText="1"/>
    </xf>
    <xf numFmtId="0" fontId="0" fillId="4" borderId="1" xfId="0" applyFill="1" applyBorder="1" applyAlignment="1">
      <alignment horizontal="center" vertical="center"/>
    </xf>
    <xf numFmtId="49" fontId="0" fillId="4" borderId="1" xfId="0" applyNumberFormat="1" applyFill="1" applyBorder="1" applyAlignment="1">
      <alignment vertical="top" wrapText="1"/>
    </xf>
    <xf numFmtId="0" fontId="0" fillId="9" borderId="1" xfId="0" applyFill="1" applyBorder="1"/>
    <xf numFmtId="0" fontId="0" fillId="9" borderId="1" xfId="0" applyFill="1" applyBorder="1" applyAlignment="1">
      <alignment horizontal="center"/>
    </xf>
    <xf numFmtId="0" fontId="13" fillId="4" borderId="1" xfId="0" applyFont="1" applyFill="1" applyBorder="1" applyAlignment="1">
      <alignment vertical="center"/>
    </xf>
    <xf numFmtId="49" fontId="17" fillId="4" borderId="1" xfId="0" applyNumberFormat="1" applyFont="1" applyFill="1" applyBorder="1" applyAlignment="1">
      <alignment horizontal="center" vertical="center" wrapText="1"/>
    </xf>
    <xf numFmtId="164" fontId="0" fillId="4" borderId="1" xfId="0" applyNumberFormat="1" applyFill="1" applyBorder="1" applyAlignment="1">
      <alignment horizontal="center" vertical="center" wrapText="1"/>
    </xf>
    <xf numFmtId="49" fontId="0" fillId="4" borderId="1" xfId="0" applyNumberFormat="1" applyFill="1" applyBorder="1" applyAlignment="1">
      <alignment vertical="center" wrapText="1"/>
    </xf>
    <xf numFmtId="49" fontId="7" fillId="10" borderId="1" xfId="0" applyNumberFormat="1" applyFont="1" applyFill="1" applyBorder="1" applyAlignment="1">
      <alignment horizontal="center" vertical="center" wrapText="1"/>
    </xf>
    <xf numFmtId="0" fontId="0" fillId="10" borderId="1" xfId="0" applyFill="1" applyBorder="1" applyAlignment="1">
      <alignment vertical="center"/>
    </xf>
    <xf numFmtId="0" fontId="0" fillId="4" borderId="1" xfId="0" applyNumberFormat="1" applyFill="1" applyBorder="1" applyAlignment="1">
      <alignment horizontal="center" vertical="center"/>
    </xf>
    <xf numFmtId="164" fontId="13" fillId="4" borderId="1" xfId="0" applyNumberFormat="1" applyFont="1" applyFill="1" applyBorder="1" applyAlignment="1">
      <alignment horizontal="center" vertical="center"/>
    </xf>
    <xf numFmtId="49" fontId="0" fillId="4" borderId="1" xfId="0" applyNumberFormat="1" applyFill="1" applyBorder="1" applyAlignment="1">
      <alignment vertical="center"/>
    </xf>
    <xf numFmtId="49" fontId="7" fillId="6" borderId="1" xfId="0" applyNumberFormat="1" applyFont="1" applyFill="1" applyBorder="1" applyAlignment="1">
      <alignment horizontal="center" vertical="center" wrapText="1"/>
    </xf>
    <xf numFmtId="0" fontId="0" fillId="6" borderId="1" xfId="0" applyFill="1" applyBorder="1" applyAlignment="1">
      <alignment vertical="center"/>
    </xf>
    <xf numFmtId="165" fontId="13" fillId="4" borderId="1" xfId="0" applyNumberFormat="1" applyFont="1" applyFill="1" applyBorder="1" applyAlignment="1">
      <alignment horizontal="center" vertical="center" wrapText="1"/>
    </xf>
    <xf numFmtId="0" fontId="13" fillId="4" borderId="1" xfId="0" applyNumberFormat="1" applyFont="1" applyFill="1" applyBorder="1" applyAlignment="1">
      <alignment horizontal="center" vertical="center"/>
    </xf>
    <xf numFmtId="49" fontId="13" fillId="4" borderId="1" xfId="0" applyNumberFormat="1" applyFont="1" applyFill="1" applyBorder="1" applyAlignment="1">
      <alignment horizontal="center" vertical="center"/>
    </xf>
    <xf numFmtId="49" fontId="13" fillId="4" borderId="1" xfId="0" applyNumberFormat="1" applyFont="1" applyFill="1" applyBorder="1" applyAlignment="1">
      <alignment horizontal="center" vertical="top" wrapText="1"/>
    </xf>
    <xf numFmtId="0" fontId="19" fillId="4" borderId="1" xfId="0" applyFont="1" applyFill="1" applyBorder="1" applyAlignment="1">
      <alignment vertical="center" wrapText="1"/>
    </xf>
    <xf numFmtId="0" fontId="0" fillId="6" borderId="1" xfId="0" applyFill="1" applyBorder="1" applyAlignment="1">
      <alignment horizontal="center" vertical="center"/>
    </xf>
    <xf numFmtId="165" fontId="13" fillId="4" borderId="1" xfId="0" applyNumberFormat="1" applyFont="1" applyFill="1" applyBorder="1" applyAlignment="1">
      <alignment horizontal="center" vertical="center"/>
    </xf>
    <xf numFmtId="49" fontId="0" fillId="6" borderId="1" xfId="0" applyNumberFormat="1" applyFill="1" applyBorder="1" applyAlignment="1">
      <alignment vertical="center" wrapText="1"/>
    </xf>
    <xf numFmtId="0" fontId="7" fillId="4" borderId="1" xfId="0" applyFont="1" applyFill="1" applyBorder="1" applyAlignment="1">
      <alignment horizontal="center" vertical="center"/>
    </xf>
    <xf numFmtId="2" fontId="13" fillId="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left" vertical="top" wrapText="1"/>
    </xf>
    <xf numFmtId="49" fontId="20" fillId="4" borderId="1" xfId="0" applyNumberFormat="1" applyFont="1" applyFill="1" applyBorder="1" applyAlignment="1">
      <alignment horizontal="center" vertical="center" wrapText="1"/>
    </xf>
    <xf numFmtId="0" fontId="9" fillId="11" borderId="1" xfId="0" applyFont="1" applyFill="1" applyBorder="1" applyAlignment="1">
      <alignment vertical="center"/>
    </xf>
    <xf numFmtId="49" fontId="0" fillId="11" borderId="1" xfId="0" applyNumberFormat="1" applyFill="1" applyBorder="1" applyAlignment="1">
      <alignment vertical="center" wrapText="1"/>
    </xf>
    <xf numFmtId="0" fontId="13" fillId="4" borderId="1" xfId="0" applyFont="1" applyFill="1" applyBorder="1" applyAlignment="1">
      <alignment horizontal="center" vertical="center"/>
    </xf>
    <xf numFmtId="0" fontId="9" fillId="6" borderId="1" xfId="0" applyFont="1" applyFill="1" applyBorder="1" applyAlignment="1">
      <alignment vertical="center"/>
    </xf>
    <xf numFmtId="49" fontId="21" fillId="4" borderId="1" xfId="0" applyNumberFormat="1" applyFont="1" applyFill="1" applyBorder="1" applyAlignment="1">
      <alignment horizontal="left" vertical="top" wrapText="1"/>
    </xf>
    <xf numFmtId="49" fontId="20" fillId="4" borderId="1" xfId="0" applyNumberFormat="1" applyFont="1" applyFill="1" applyBorder="1" applyAlignment="1">
      <alignment vertical="top" wrapText="1"/>
    </xf>
    <xf numFmtId="49" fontId="20" fillId="4" borderId="1" xfId="0" applyNumberFormat="1" applyFont="1" applyFill="1" applyBorder="1" applyAlignment="1">
      <alignment vertical="center" wrapText="1"/>
    </xf>
    <xf numFmtId="49" fontId="22" fillId="4" borderId="1" xfId="0" applyNumberFormat="1" applyFont="1" applyFill="1" applyBorder="1" applyAlignment="1">
      <alignment horizontal="left" vertical="top" wrapText="1"/>
    </xf>
    <xf numFmtId="0" fontId="9" fillId="4" borderId="1" xfId="0" applyFont="1" applyFill="1" applyBorder="1" applyAlignment="1">
      <alignment vertical="center"/>
    </xf>
    <xf numFmtId="49" fontId="24" fillId="4" borderId="1" xfId="0" applyNumberFormat="1" applyFont="1" applyFill="1" applyBorder="1" applyAlignment="1">
      <alignment horizontal="left" vertical="top" wrapText="1"/>
    </xf>
    <xf numFmtId="1" fontId="13" fillId="4" borderId="1" xfId="0" applyNumberFormat="1" applyFont="1" applyFill="1" applyBorder="1" applyAlignment="1">
      <alignment horizontal="center" vertical="center" wrapText="1"/>
    </xf>
    <xf numFmtId="0" fontId="13" fillId="4" borderId="1" xfId="0" applyNumberFormat="1" applyFont="1" applyFill="1" applyBorder="1" applyAlignment="1">
      <alignment horizontal="center" vertical="center" wrapText="1"/>
    </xf>
    <xf numFmtId="0" fontId="0" fillId="4" borderId="5" xfId="0" applyFill="1" applyBorder="1" applyAlignment="1">
      <alignment vertical="center"/>
    </xf>
    <xf numFmtId="49" fontId="25" fillId="4" borderId="1" xfId="0" applyNumberFormat="1" applyFont="1" applyFill="1" applyBorder="1" applyAlignment="1">
      <alignment horizontal="center" vertical="center" wrapText="1"/>
    </xf>
    <xf numFmtId="0" fontId="0" fillId="4" borderId="6" xfId="0" applyFill="1" applyBorder="1" applyAlignment="1">
      <alignment vertical="center"/>
    </xf>
    <xf numFmtId="0" fontId="0" fillId="4" borderId="7" xfId="0" applyFill="1" applyBorder="1" applyAlignment="1">
      <alignment vertical="center"/>
    </xf>
    <xf numFmtId="0" fontId="0" fillId="4" borderId="1" xfId="0" applyFill="1" applyBorder="1" applyAlignment="1">
      <alignment vertical="center"/>
    </xf>
    <xf numFmtId="49" fontId="26" fillId="4" borderId="8" xfId="0" applyNumberFormat="1" applyFont="1" applyFill="1" applyBorder="1" applyAlignment="1">
      <alignment wrapText="1"/>
    </xf>
    <xf numFmtId="0" fontId="0" fillId="4" borderId="1" xfId="0" applyFill="1" applyBorder="1" applyAlignment="1">
      <alignment horizontal="center" vertical="center" wrapText="1"/>
    </xf>
    <xf numFmtId="49" fontId="26" fillId="4" borderId="9" xfId="0" applyNumberFormat="1" applyFont="1" applyFill="1" applyBorder="1" applyAlignment="1">
      <alignment wrapText="1"/>
    </xf>
    <xf numFmtId="49" fontId="8" fillId="4" borderId="1" xfId="0" applyNumberFormat="1" applyFont="1" applyFill="1" applyBorder="1" applyAlignment="1">
      <alignment horizontal="center" vertical="center" wrapText="1"/>
    </xf>
    <xf numFmtId="0" fontId="0" fillId="4" borderId="1" xfId="0" applyNumberFormat="1" applyFill="1" applyBorder="1" applyAlignment="1">
      <alignment horizontal="center" vertical="center" wrapText="1"/>
    </xf>
    <xf numFmtId="2" fontId="0" fillId="4" borderId="1" xfId="0" applyNumberFormat="1" applyFill="1" applyBorder="1" applyAlignment="1">
      <alignment vertical="center" wrapText="1"/>
    </xf>
    <xf numFmtId="0" fontId="0" fillId="4" borderId="1" xfId="0" applyNumberFormat="1" applyFill="1" applyBorder="1" applyAlignment="1">
      <alignment vertical="center" wrapText="1"/>
    </xf>
    <xf numFmtId="1" fontId="0" fillId="4" borderId="1" xfId="0" applyNumberFormat="1" applyFill="1" applyBorder="1" applyAlignment="1">
      <alignment horizontal="center" vertical="center" wrapText="1"/>
    </xf>
    <xf numFmtId="49" fontId="27" fillId="6" borderId="1" xfId="0" applyNumberFormat="1" applyFont="1" applyFill="1" applyBorder="1" applyAlignment="1">
      <alignment horizontal="center" vertical="top" wrapText="1"/>
    </xf>
    <xf numFmtId="49" fontId="7" fillId="12" borderId="1" xfId="0" applyNumberFormat="1" applyFont="1" applyFill="1" applyBorder="1" applyAlignment="1">
      <alignment horizontal="center" vertical="center"/>
    </xf>
    <xf numFmtId="49" fontId="0" fillId="12" borderId="1" xfId="0" applyNumberFormat="1" applyFill="1" applyBorder="1" applyAlignment="1">
      <alignment vertical="center" wrapText="1"/>
    </xf>
    <xf numFmtId="2" fontId="0" fillId="4" borderId="1" xfId="0" applyNumberFormat="1" applyFill="1" applyBorder="1" applyAlignment="1">
      <alignment horizontal="center" vertical="center" wrapText="1"/>
    </xf>
    <xf numFmtId="49" fontId="27" fillId="11" borderId="1" xfId="0" applyNumberFormat="1" applyFont="1" applyFill="1" applyBorder="1" applyAlignment="1">
      <alignment horizontal="center" vertical="top" wrapText="1"/>
    </xf>
    <xf numFmtId="49" fontId="7" fillId="11" borderId="1" xfId="0" applyNumberFormat="1" applyFont="1" applyFill="1" applyBorder="1" applyAlignment="1">
      <alignment horizontal="center" vertical="center"/>
    </xf>
    <xf numFmtId="0" fontId="28" fillId="4" borderId="1" xfId="0" applyFont="1" applyFill="1" applyBorder="1" applyAlignment="1">
      <alignment vertical="center"/>
    </xf>
    <xf numFmtId="49" fontId="24" fillId="4" borderId="1" xfId="0" applyNumberFormat="1" applyFont="1" applyFill="1" applyBorder="1" applyAlignment="1">
      <alignment horizontal="center" vertical="center" wrapText="1"/>
    </xf>
    <xf numFmtId="9" fontId="24" fillId="4" borderId="1" xfId="0" applyNumberFormat="1" applyFont="1" applyFill="1" applyBorder="1" applyAlignment="1">
      <alignment horizontal="center" vertical="center"/>
    </xf>
    <xf numFmtId="0" fontId="22" fillId="4" borderId="1" xfId="0" applyNumberFormat="1" applyFont="1" applyFill="1" applyBorder="1" applyAlignment="1">
      <alignment horizontal="center" vertical="center"/>
    </xf>
    <xf numFmtId="0" fontId="24" fillId="4" borderId="1" xfId="0" applyFont="1" applyFill="1" applyBorder="1" applyAlignment="1">
      <alignment horizontal="left" vertical="top" wrapText="1"/>
    </xf>
    <xf numFmtId="9" fontId="24" fillId="4" borderId="1" xfId="0" applyNumberFormat="1" applyFont="1" applyFill="1" applyBorder="1" applyAlignment="1">
      <alignment horizontal="center" vertical="center" wrapText="1"/>
    </xf>
    <xf numFmtId="49" fontId="22" fillId="4" borderId="1" xfId="0" applyNumberFormat="1" applyFont="1" applyFill="1" applyBorder="1" applyAlignment="1">
      <alignment horizontal="center" vertical="center"/>
    </xf>
    <xf numFmtId="0" fontId="20" fillId="4" borderId="1" xfId="0" applyFont="1" applyFill="1" applyBorder="1" applyAlignment="1">
      <alignment horizontal="center" vertical="center" wrapText="1"/>
    </xf>
    <xf numFmtId="0" fontId="28" fillId="13" borderId="1" xfId="0" applyFont="1" applyFill="1" applyBorder="1" applyAlignment="1">
      <alignment vertical="center"/>
    </xf>
    <xf numFmtId="49" fontId="27" fillId="13" borderId="1" xfId="0" applyNumberFormat="1" applyFont="1" applyFill="1" applyBorder="1" applyAlignment="1">
      <alignment horizontal="center" vertical="top" wrapText="1"/>
    </xf>
    <xf numFmtId="49" fontId="7" fillId="13" borderId="1" xfId="0" applyNumberFormat="1" applyFont="1" applyFill="1" applyBorder="1" applyAlignment="1">
      <alignment horizontal="center" vertical="center"/>
    </xf>
    <xf numFmtId="49" fontId="0" fillId="13" borderId="1" xfId="0" applyNumberFormat="1" applyFill="1" applyBorder="1" applyAlignment="1">
      <alignment vertical="center" wrapText="1"/>
    </xf>
    <xf numFmtId="0" fontId="13" fillId="4" borderId="1" xfId="0" applyFont="1" applyFill="1" applyBorder="1" applyAlignment="1">
      <alignment horizontal="center" vertical="center" wrapText="1"/>
    </xf>
    <xf numFmtId="0" fontId="10" fillId="10" borderId="1" xfId="0" applyFont="1" applyFill="1" applyBorder="1" applyAlignment="1">
      <alignment vertical="center"/>
    </xf>
    <xf numFmtId="0" fontId="14" fillId="4" borderId="1" xfId="0" applyFont="1" applyFill="1" applyBorder="1" applyAlignment="1">
      <alignment horizontal="center" vertical="center"/>
    </xf>
    <xf numFmtId="0" fontId="13" fillId="4" borderId="1" xfId="0" applyFont="1" applyFill="1" applyBorder="1" applyAlignment="1">
      <alignment horizontal="center" vertical="top" wrapText="1"/>
    </xf>
    <xf numFmtId="49" fontId="13" fillId="4" borderId="1" xfId="0" applyNumberFormat="1" applyFont="1" applyFill="1" applyBorder="1" applyAlignment="1">
      <alignment vertical="center" wrapText="1"/>
    </xf>
    <xf numFmtId="49" fontId="13" fillId="4" borderId="1" xfId="0" applyNumberFormat="1" applyFont="1" applyFill="1" applyBorder="1" applyAlignment="1">
      <alignment horizontal="left" vertical="center" wrapText="1"/>
    </xf>
    <xf numFmtId="0" fontId="30" fillId="6" borderId="1" xfId="0" applyFont="1" applyFill="1" applyBorder="1" applyAlignment="1">
      <alignment vertical="center"/>
    </xf>
    <xf numFmtId="0" fontId="13" fillId="4" borderId="1" xfId="0" applyFont="1" applyFill="1" applyBorder="1"/>
    <xf numFmtId="49" fontId="13" fillId="4" borderId="10" xfId="0" applyNumberFormat="1" applyFont="1" applyFill="1" applyBorder="1" applyAlignment="1">
      <alignment horizontal="center" vertical="center" wrapText="1"/>
    </xf>
    <xf numFmtId="49" fontId="13" fillId="4" borderId="11" xfId="0" applyNumberFormat="1" applyFont="1" applyFill="1" applyBorder="1" applyAlignment="1">
      <alignment horizontal="center" vertical="center" wrapText="1"/>
    </xf>
    <xf numFmtId="49" fontId="32" fillId="4" borderId="12" xfId="0" applyNumberFormat="1" applyFont="1" applyFill="1" applyBorder="1" applyAlignment="1">
      <alignment horizontal="center" vertical="center"/>
    </xf>
    <xf numFmtId="49" fontId="32" fillId="4" borderId="13" xfId="0" applyNumberFormat="1" applyFont="1" applyFill="1" applyBorder="1" applyAlignment="1">
      <alignment horizontal="center" vertical="center"/>
    </xf>
    <xf numFmtId="49" fontId="32" fillId="4" borderId="12" xfId="0" applyNumberFormat="1" applyFont="1" applyFill="1" applyBorder="1" applyAlignment="1">
      <alignment horizontal="center" vertical="center" wrapText="1"/>
    </xf>
    <xf numFmtId="49" fontId="32" fillId="4" borderId="13" xfId="0" applyNumberFormat="1" applyFont="1" applyFill="1" applyBorder="1" applyAlignment="1">
      <alignment horizontal="center" vertical="center" wrapText="1"/>
    </xf>
    <xf numFmtId="49" fontId="7" fillId="13" borderId="10" xfId="0" applyNumberFormat="1" applyFont="1" applyFill="1" applyBorder="1" applyAlignment="1">
      <alignment horizontal="center" vertical="center"/>
    </xf>
    <xf numFmtId="0" fontId="28" fillId="4" borderId="1" xfId="0"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4" borderId="1" xfId="0" applyFont="1" applyFill="1" applyBorder="1" applyAlignment="1">
      <alignment vertical="center"/>
    </xf>
    <xf numFmtId="0" fontId="20" fillId="4" borderId="1" xfId="0" applyFont="1" applyFill="1" applyBorder="1" applyAlignment="1">
      <alignment vertical="center" wrapText="1"/>
    </xf>
    <xf numFmtId="164" fontId="36" fillId="4" borderId="1" xfId="0" applyNumberFormat="1" applyFont="1" applyFill="1" applyBorder="1" applyAlignment="1">
      <alignment horizontal="center" vertical="center" wrapText="1"/>
    </xf>
    <xf numFmtId="0" fontId="36" fillId="4" borderId="1" xfId="0" applyNumberFormat="1" applyFont="1" applyFill="1" applyBorder="1" applyAlignment="1">
      <alignment horizontal="center" vertical="center"/>
    </xf>
    <xf numFmtId="0" fontId="22" fillId="4" borderId="1" xfId="0" applyFont="1" applyFill="1" applyBorder="1" applyAlignment="1">
      <alignment horizontal="center" vertical="center"/>
    </xf>
    <xf numFmtId="0" fontId="0" fillId="4" borderId="1" xfId="0" applyFill="1" applyBorder="1" applyAlignment="1">
      <alignment vertical="center" wrapText="1"/>
    </xf>
    <xf numFmtId="0" fontId="37" fillId="4" borderId="1" xfId="0" applyFont="1" applyFill="1" applyBorder="1" applyAlignment="1">
      <alignment horizontal="center" vertical="center"/>
    </xf>
    <xf numFmtId="49" fontId="0" fillId="11" borderId="1" xfId="0" applyNumberFormat="1" applyFill="1" applyBorder="1" applyAlignment="1">
      <alignment horizontal="center" vertical="center" wrapText="1"/>
    </xf>
    <xf numFmtId="0" fontId="14" fillId="4" borderId="1"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xf>
    <xf numFmtId="49" fontId="14" fillId="4" borderId="1" xfId="0" applyNumberFormat="1" applyFont="1" applyFill="1" applyBorder="1" applyAlignment="1">
      <alignment vertical="top" wrapText="1"/>
    </xf>
    <xf numFmtId="49" fontId="27" fillId="4" borderId="1" xfId="0" applyNumberFormat="1" applyFont="1" applyFill="1" applyBorder="1" applyAlignment="1">
      <alignment horizontal="center" vertical="top" wrapText="1"/>
    </xf>
    <xf numFmtId="0" fontId="7" fillId="4" borderId="1" xfId="0" applyFont="1" applyFill="1" applyBorder="1" applyAlignment="1">
      <alignment horizontal="center" vertical="center" wrapText="1"/>
    </xf>
    <xf numFmtId="0" fontId="38" fillId="4" borderId="1" xfId="0" applyNumberFormat="1" applyFont="1" applyFill="1" applyBorder="1" applyAlignment="1">
      <alignment horizontal="center" vertical="center" wrapText="1"/>
    </xf>
    <xf numFmtId="164" fontId="0" fillId="4" borderId="1" xfId="0" applyNumberFormat="1" applyFill="1" applyBorder="1" applyAlignment="1">
      <alignment vertical="center" wrapText="1"/>
    </xf>
    <xf numFmtId="0" fontId="40" fillId="4" borderId="1" xfId="0" applyFont="1" applyFill="1" applyBorder="1" applyAlignment="1">
      <alignment horizontal="center" vertical="center" wrapText="1"/>
    </xf>
    <xf numFmtId="49" fontId="41" fillId="4" borderId="1" xfId="0" applyNumberFormat="1" applyFont="1" applyFill="1" applyBorder="1" applyAlignment="1">
      <alignment horizontal="center" vertical="center" wrapText="1"/>
    </xf>
    <xf numFmtId="0" fontId="0" fillId="4" borderId="1" xfId="0" applyFill="1" applyBorder="1" applyAlignment="1">
      <alignment vertical="top" wrapText="1"/>
    </xf>
    <xf numFmtId="49" fontId="42" fillId="4" borderId="1" xfId="0" applyNumberFormat="1" applyFont="1" applyFill="1" applyBorder="1" applyAlignment="1">
      <alignment horizontal="center" vertical="center" wrapText="1"/>
    </xf>
    <xf numFmtId="9" fontId="42" fillId="4" borderId="1" xfId="0" applyNumberFormat="1" applyFont="1" applyFill="1" applyBorder="1" applyAlignment="1">
      <alignment horizontal="center" vertical="top" wrapText="1"/>
    </xf>
    <xf numFmtId="0" fontId="0" fillId="0" borderId="15" xfId="0" applyBorder="1"/>
    <xf numFmtId="49" fontId="45" fillId="14" borderId="15" xfId="0" applyNumberFormat="1" applyFont="1" applyFill="1" applyBorder="1" applyAlignment="1">
      <alignment horizontal="center" vertical="center" wrapText="1"/>
    </xf>
    <xf numFmtId="0" fontId="0" fillId="14" borderId="15" xfId="0" applyFill="1" applyBorder="1" applyAlignment="1">
      <alignment horizontal="center" vertical="center" wrapText="1"/>
    </xf>
    <xf numFmtId="0" fontId="0" fillId="15" borderId="15" xfId="0" applyFill="1" applyBorder="1" applyAlignment="1" applyProtection="1">
      <alignment horizontal="center" vertical="center" wrapText="1"/>
      <protection locked="0"/>
    </xf>
    <xf numFmtId="49" fontId="46" fillId="14" borderId="15" xfId="0" applyNumberFormat="1" applyFont="1" applyFill="1" applyBorder="1" applyAlignment="1">
      <alignment horizontal="left" vertical="top" wrapText="1"/>
    </xf>
    <xf numFmtId="49" fontId="47" fillId="14" borderId="15" xfId="0" applyNumberFormat="1" applyFont="1" applyFill="1" applyBorder="1" applyAlignment="1">
      <alignment horizontal="center" vertical="center" wrapText="1"/>
    </xf>
    <xf numFmtId="49" fontId="0" fillId="14" borderId="15" xfId="0" applyNumberFormat="1" applyFill="1" applyBorder="1" applyAlignment="1">
      <alignment vertical="center" wrapText="1"/>
    </xf>
    <xf numFmtId="0" fontId="48" fillId="0" borderId="15" xfId="0" applyFont="1" applyBorder="1" applyAlignment="1">
      <alignment horizontal="center"/>
    </xf>
    <xf numFmtId="49" fontId="0" fillId="14" borderId="15" xfId="0" applyNumberFormat="1" applyFill="1" applyBorder="1" applyAlignment="1">
      <alignment horizontal="center" vertical="center" wrapText="1"/>
    </xf>
    <xf numFmtId="1" fontId="0" fillId="14" borderId="15" xfId="0" applyNumberFormat="1" applyFill="1" applyBorder="1" applyAlignment="1">
      <alignment horizontal="center" vertical="center" wrapText="1"/>
    </xf>
    <xf numFmtId="0" fontId="49" fillId="16" borderId="15" xfId="0" applyFont="1" applyFill="1" applyBorder="1" applyAlignment="1">
      <alignment vertical="center"/>
    </xf>
    <xf numFmtId="49" fontId="50" fillId="16" borderId="15" xfId="0" applyNumberFormat="1" applyFont="1" applyFill="1" applyBorder="1" applyAlignment="1">
      <alignment horizontal="center" vertical="center" wrapText="1"/>
    </xf>
    <xf numFmtId="49" fontId="50" fillId="16" borderId="15" xfId="0" applyNumberFormat="1" applyFont="1" applyFill="1" applyBorder="1" applyAlignment="1">
      <alignment horizontal="left" vertical="top" wrapText="1"/>
    </xf>
    <xf numFmtId="9" fontId="50" fillId="16" borderId="15" xfId="0" applyNumberFormat="1" applyFont="1" applyFill="1" applyBorder="1" applyAlignment="1">
      <alignment horizontal="center" vertical="center"/>
    </xf>
    <xf numFmtId="0" fontId="50" fillId="16" borderId="15" xfId="0" applyFont="1" applyFill="1" applyBorder="1" applyAlignment="1">
      <alignment horizontal="center" vertical="center"/>
    </xf>
    <xf numFmtId="49" fontId="50" fillId="16" borderId="15" xfId="0" applyNumberFormat="1" applyFont="1" applyFill="1" applyBorder="1" applyAlignment="1">
      <alignment horizontal="center" vertical="center"/>
    </xf>
    <xf numFmtId="49" fontId="48" fillId="16" borderId="15" xfId="0" applyNumberFormat="1" applyFont="1" applyFill="1" applyBorder="1" applyAlignment="1">
      <alignment horizontal="center" vertical="center" wrapText="1"/>
    </xf>
    <xf numFmtId="0" fontId="46" fillId="16" borderId="15" xfId="0" applyFont="1" applyFill="1" applyBorder="1"/>
    <xf numFmtId="49" fontId="20" fillId="4" borderId="8" xfId="0" applyNumberFormat="1" applyFont="1" applyFill="1" applyBorder="1" applyAlignment="1">
      <alignment horizontal="center" vertical="center" wrapText="1"/>
    </xf>
    <xf numFmtId="49" fontId="52" fillId="4" borderId="1" xfId="0" applyNumberFormat="1" applyFont="1" applyFill="1" applyBorder="1" applyAlignment="1">
      <alignment horizontal="center" vertical="center" wrapText="1"/>
    </xf>
    <xf numFmtId="49" fontId="53" fillId="4" borderId="1" xfId="0" applyNumberFormat="1" applyFont="1" applyFill="1" applyBorder="1" applyAlignment="1">
      <alignment horizontal="center" vertical="center" wrapText="1"/>
    </xf>
    <xf numFmtId="9" fontId="54" fillId="4"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49" fontId="0" fillId="6" borderId="1" xfId="0" applyNumberFormat="1" applyFill="1" applyBorder="1" applyAlignment="1">
      <alignment horizontal="center" vertical="center" wrapText="1"/>
    </xf>
    <xf numFmtId="0" fontId="0" fillId="0" borderId="0" xfId="0" applyNumberFormat="1" applyAlignment="1">
      <alignment horizontal="center" vertical="center"/>
    </xf>
    <xf numFmtId="49" fontId="20" fillId="4" borderId="9" xfId="0" applyNumberFormat="1" applyFont="1" applyFill="1" applyBorder="1" applyAlignment="1">
      <alignment horizontal="center" vertical="center" wrapText="1"/>
    </xf>
    <xf numFmtId="49" fontId="44" fillId="4" borderId="1" xfId="1" applyNumberFormat="1" applyFill="1" applyBorder="1" applyAlignment="1">
      <alignment horizontal="center" vertical="center" wrapText="1"/>
    </xf>
    <xf numFmtId="49" fontId="53" fillId="4" borderId="1" xfId="0" applyNumberFormat="1" applyFont="1" applyFill="1" applyBorder="1" applyAlignment="1">
      <alignment vertical="center"/>
    </xf>
    <xf numFmtId="49" fontId="53" fillId="4" borderId="1" xfId="0" applyNumberFormat="1" applyFont="1" applyFill="1" applyBorder="1" applyAlignment="1">
      <alignment vertical="center" wrapText="1"/>
    </xf>
    <xf numFmtId="49" fontId="53" fillId="16" borderId="15" xfId="0" applyNumberFormat="1" applyFont="1" applyFill="1" applyBorder="1" applyAlignment="1">
      <alignment horizontal="center" vertical="center" wrapText="1"/>
    </xf>
    <xf numFmtId="49" fontId="15" fillId="6" borderId="2" xfId="0" applyNumberFormat="1" applyFont="1" applyFill="1" applyBorder="1" applyAlignment="1">
      <alignment horizontal="center" vertical="center"/>
    </xf>
    <xf numFmtId="49" fontId="15" fillId="6" borderId="3" xfId="0" applyNumberFormat="1" applyFont="1" applyFill="1" applyBorder="1" applyAlignment="1">
      <alignment horizontal="center" vertical="center"/>
    </xf>
    <xf numFmtId="49" fontId="15" fillId="6" borderId="4" xfId="0" applyNumberFormat="1" applyFont="1" applyFill="1" applyBorder="1" applyAlignment="1">
      <alignment horizontal="center" vertical="center"/>
    </xf>
    <xf numFmtId="0" fontId="0" fillId="4" borderId="1" xfId="0" applyFill="1" applyBorder="1" applyAlignment="1">
      <alignment horizontal="center"/>
    </xf>
    <xf numFmtId="0" fontId="0" fillId="0" borderId="0" xfId="0" applyAlignment="1">
      <alignment horizontal="left" wrapText="1"/>
    </xf>
    <xf numFmtId="0" fontId="0" fillId="0" borderId="0" xfId="0"/>
    <xf numFmtId="49" fontId="15" fillId="6" borderId="2" xfId="0" applyNumberFormat="1" applyFont="1" applyFill="1" applyBorder="1" applyAlignment="1">
      <alignment horizontal="center" vertical="center"/>
    </xf>
    <xf numFmtId="49" fontId="15" fillId="6" borderId="3" xfId="0" applyNumberFormat="1" applyFont="1" applyFill="1" applyBorder="1" applyAlignment="1">
      <alignment horizontal="center" vertical="center"/>
    </xf>
    <xf numFmtId="49" fontId="15" fillId="6" borderId="4" xfId="0" applyNumberFormat="1" applyFont="1" applyFill="1" applyBorder="1" applyAlignment="1">
      <alignment horizontal="center" vertical="center"/>
    </xf>
    <xf numFmtId="49" fontId="9" fillId="11" borderId="2" xfId="0" applyNumberFormat="1" applyFont="1" applyFill="1" applyBorder="1" applyAlignment="1">
      <alignment horizontal="center" vertical="center"/>
    </xf>
    <xf numFmtId="49" fontId="9" fillId="11" borderId="3" xfId="0" applyNumberFormat="1" applyFont="1" applyFill="1" applyBorder="1" applyAlignment="1">
      <alignment horizontal="center" vertical="center"/>
    </xf>
    <xf numFmtId="49" fontId="9" fillId="11" borderId="4" xfId="0" applyNumberFormat="1" applyFont="1" applyFill="1" applyBorder="1" applyAlignment="1">
      <alignment horizontal="center" vertical="center"/>
    </xf>
    <xf numFmtId="49" fontId="9" fillId="6" borderId="2" xfId="0" applyNumberFormat="1" applyFont="1" applyFill="1" applyBorder="1" applyAlignment="1">
      <alignment horizontal="center" vertical="center"/>
    </xf>
    <xf numFmtId="49" fontId="9" fillId="6" borderId="3" xfId="0" applyNumberFormat="1" applyFont="1" applyFill="1" applyBorder="1" applyAlignment="1">
      <alignment horizontal="center" vertical="center"/>
    </xf>
    <xf numFmtId="49" fontId="9" fillId="6" borderId="4" xfId="0" applyNumberFormat="1" applyFont="1" applyFill="1" applyBorder="1" applyAlignment="1">
      <alignment horizontal="center" vertical="center"/>
    </xf>
    <xf numFmtId="49" fontId="15" fillId="11" borderId="2" xfId="0" applyNumberFormat="1" applyFont="1" applyFill="1" applyBorder="1" applyAlignment="1">
      <alignment horizontal="center" vertical="center"/>
    </xf>
    <xf numFmtId="49" fontId="15" fillId="11" borderId="3" xfId="0" applyNumberFormat="1" applyFont="1" applyFill="1" applyBorder="1" applyAlignment="1">
      <alignment horizontal="center" vertical="center"/>
    </xf>
    <xf numFmtId="49" fontId="15" fillId="11" borderId="4" xfId="0" applyNumberFormat="1" applyFont="1" applyFill="1" applyBorder="1" applyAlignment="1">
      <alignment horizontal="center" vertical="center"/>
    </xf>
    <xf numFmtId="49" fontId="18" fillId="10" borderId="2" xfId="0" applyNumberFormat="1" applyFont="1" applyFill="1" applyBorder="1" applyAlignment="1">
      <alignment horizontal="center" vertical="center"/>
    </xf>
    <xf numFmtId="49" fontId="18" fillId="10" borderId="3" xfId="0" applyNumberFormat="1" applyFont="1" applyFill="1" applyBorder="1" applyAlignment="1">
      <alignment horizontal="center" vertical="center"/>
    </xf>
    <xf numFmtId="49" fontId="18" fillId="10" borderId="4" xfId="0" applyNumberFormat="1" applyFont="1" applyFill="1" applyBorder="1" applyAlignment="1">
      <alignment horizontal="center" vertical="center"/>
    </xf>
    <xf numFmtId="49" fontId="31" fillId="13" borderId="2" xfId="0" applyNumberFormat="1" applyFont="1" applyFill="1" applyBorder="1" applyAlignment="1">
      <alignment horizontal="center" vertical="center"/>
    </xf>
    <xf numFmtId="49" fontId="31" fillId="13" borderId="3" xfId="0" applyNumberFormat="1" applyFont="1" applyFill="1" applyBorder="1" applyAlignment="1">
      <alignment horizontal="center" vertical="center"/>
    </xf>
    <xf numFmtId="49" fontId="31" fillId="13" borderId="4" xfId="0" applyNumberFormat="1" applyFont="1" applyFill="1" applyBorder="1" applyAlignment="1">
      <alignment horizontal="center" vertical="center"/>
    </xf>
    <xf numFmtId="49" fontId="28" fillId="13" borderId="2" xfId="0" applyNumberFormat="1" applyFont="1" applyFill="1" applyBorder="1" applyAlignment="1">
      <alignment horizontal="center" vertical="center"/>
    </xf>
    <xf numFmtId="49" fontId="28" fillId="13" borderId="3" xfId="0" applyNumberFormat="1" applyFont="1" applyFill="1" applyBorder="1" applyAlignment="1">
      <alignment horizontal="center" vertical="center"/>
    </xf>
    <xf numFmtId="49" fontId="28" fillId="13" borderId="4" xfId="0" applyNumberFormat="1" applyFont="1" applyFill="1" applyBorder="1" applyAlignment="1">
      <alignment horizontal="center" vertical="center"/>
    </xf>
    <xf numFmtId="49" fontId="28" fillId="13" borderId="14" xfId="0" applyNumberFormat="1" applyFont="1" applyFill="1" applyBorder="1" applyAlignment="1">
      <alignment horizontal="center" vertical="center"/>
    </xf>
    <xf numFmtId="49" fontId="20" fillId="4" borderId="1" xfId="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49" fontId="8" fillId="4" borderId="5" xfId="0" applyNumberFormat="1"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xf>
    <xf numFmtId="0" fontId="9" fillId="6" borderId="1" xfId="0" applyFont="1" applyFill="1" applyBorder="1" applyAlignment="1">
      <alignment horizontal="center" vertical="center"/>
    </xf>
    <xf numFmtId="49" fontId="20" fillId="4" borderId="5" xfId="0" applyNumberFormat="1" applyFont="1" applyFill="1" applyBorder="1" applyAlignment="1">
      <alignment horizontal="center" vertical="center" wrapText="1"/>
    </xf>
    <xf numFmtId="49" fontId="20" fillId="4" borderId="6" xfId="0" applyNumberFormat="1" applyFont="1" applyFill="1" applyBorder="1" applyAlignment="1">
      <alignment horizontal="center" vertical="center" wrapText="1"/>
    </xf>
    <xf numFmtId="49" fontId="20" fillId="4" borderId="7" xfId="0" applyNumberFormat="1" applyFont="1" applyFill="1" applyBorder="1" applyAlignment="1">
      <alignment horizontal="center" vertical="center" wrapText="1"/>
    </xf>
    <xf numFmtId="49" fontId="0" fillId="4" borderId="1" xfId="0" applyNumberFormat="1" applyFill="1" applyBorder="1" applyAlignment="1">
      <alignment horizontal="center" vertical="center" wrapText="1"/>
    </xf>
    <xf numFmtId="49" fontId="2" fillId="4" borderId="1" xfId="0" applyNumberFormat="1" applyFont="1" applyFill="1" applyBorder="1" applyAlignment="1">
      <alignment horizontal="right" vertical="center" wrapText="1"/>
    </xf>
    <xf numFmtId="0" fontId="2" fillId="4" borderId="1" xfId="0" applyFont="1" applyFill="1" applyBorder="1" applyAlignment="1">
      <alignment horizontal="right" vertical="center" wrapText="1"/>
    </xf>
    <xf numFmtId="49" fontId="15" fillId="9" borderId="1" xfId="0" applyNumberFormat="1" applyFont="1" applyFill="1" applyBorder="1" applyAlignment="1">
      <alignment horizontal="center" vertical="center"/>
    </xf>
    <xf numFmtId="0" fontId="16" fillId="9" borderId="1" xfId="0" applyFont="1" applyFill="1" applyBorder="1" applyAlignment="1">
      <alignment horizontal="center"/>
    </xf>
    <xf numFmtId="49" fontId="18" fillId="10" borderId="1" xfId="0" applyNumberFormat="1" applyFont="1" applyFill="1" applyBorder="1" applyAlignment="1">
      <alignment horizontal="center" vertical="center"/>
    </xf>
    <xf numFmtId="0" fontId="18" fillId="10" borderId="1" xfId="0" applyFont="1" applyFill="1" applyBorder="1" applyAlignment="1">
      <alignment horizontal="center" vertical="center"/>
    </xf>
    <xf numFmtId="49" fontId="15" fillId="6" borderId="1" xfId="0" applyNumberFormat="1" applyFont="1" applyFill="1" applyBorder="1" applyAlignment="1">
      <alignment horizontal="center" vertical="center"/>
    </xf>
    <xf numFmtId="0" fontId="15" fillId="6" borderId="1" xfId="0" applyFont="1" applyFill="1" applyBorder="1" applyAlignment="1">
      <alignment horizontal="center" vertical="center"/>
    </xf>
    <xf numFmtId="49" fontId="9" fillId="8" borderId="2" xfId="0" applyNumberFormat="1" applyFont="1" applyFill="1" applyBorder="1" applyAlignment="1">
      <alignment horizontal="center" vertical="center"/>
    </xf>
    <xf numFmtId="49" fontId="9" fillId="8" borderId="3" xfId="0" applyNumberFormat="1" applyFont="1" applyFill="1" applyBorder="1" applyAlignment="1">
      <alignment horizontal="center" vertical="center"/>
    </xf>
    <xf numFmtId="49" fontId="9" fillId="8" borderId="4" xfId="0" applyNumberFormat="1" applyFont="1" applyFill="1" applyBorder="1" applyAlignment="1">
      <alignment horizontal="center" vertical="center"/>
    </xf>
    <xf numFmtId="0" fontId="40" fillId="4" borderId="1" xfId="0" applyFont="1" applyFill="1" applyBorder="1" applyAlignment="1">
      <alignment horizontal="center" vertical="center" wrapText="1"/>
    </xf>
    <xf numFmtId="49" fontId="24" fillId="4" borderId="1" xfId="0" applyNumberFormat="1" applyFont="1" applyFill="1" applyBorder="1" applyAlignment="1">
      <alignment horizontal="center" vertical="center" wrapText="1"/>
    </xf>
    <xf numFmtId="49" fontId="42" fillId="4" borderId="1" xfId="0" applyNumberFormat="1" applyFont="1" applyFill="1" applyBorder="1" applyAlignment="1">
      <alignment horizontal="left" vertical="center" wrapText="1"/>
    </xf>
    <xf numFmtId="0" fontId="42" fillId="4" borderId="1" xfId="0" applyFont="1" applyFill="1" applyBorder="1" applyAlignment="1">
      <alignment horizontal="left" vertical="center" wrapText="1"/>
    </xf>
  </cellXfs>
  <cellStyles count="2">
    <cellStyle name="Гиперссылка" xfId="1" builtinId="8"/>
    <cellStyle name="Обычный" xfId="0" builtinId="0"/>
  </cellStyles>
  <dxfs count="2">
    <dxf>
      <font>
        <color rgb="FF9C0006"/>
      </font>
      <fill>
        <patternFill patternType="solid">
          <fgColor rgb="FFFFC7CE"/>
          <bgColor rgb="FFFFC7CE"/>
        </patternFill>
      </fill>
    </dxf>
    <dxf>
      <font>
        <color rgb="FF9C0006"/>
      </font>
      <fill>
        <patternFill patternType="solid">
          <fgColor rgb="FFFFC7CE"/>
          <bgColor rgb="FFFFC7CE"/>
        </patternFill>
      </fill>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C2D2E"/>
      <rgbColor rgb="FF92D050"/>
      <rgbColor rgb="FFD9E2F3"/>
      <rgbColor rgb="FF0563C1"/>
      <rgbColor rgb="FFFFFF00"/>
      <rgbColor rgb="FFB4C6E7"/>
      <rgbColor rgb="FFFF0000"/>
      <rgbColor rgb="FFB4C6E7"/>
      <rgbColor rgb="FF5983B0"/>
      <rgbColor rgb="FFD9E2F3"/>
      <rgbColor rgb="FF333333"/>
      <rgbColor rgb="FFD9E3F2"/>
      <rgbColor rgb="FF729FCF"/>
      <rgbColor rgb="FF339966"/>
      <rgbColor rgb="FFFFC0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pn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6" Type="http://schemas.openxmlformats.org/officeDocument/2006/relationships/image" Target="../media/image16.jpe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pn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jpeg"/><Relationship Id="rId128" Type="http://schemas.openxmlformats.org/officeDocument/2006/relationships/image" Target="../media/image128.png"/><Relationship Id="rId144" Type="http://schemas.openxmlformats.org/officeDocument/2006/relationships/image" Target="../media/image144.png"/><Relationship Id="rId149" Type="http://schemas.openxmlformats.org/officeDocument/2006/relationships/image" Target="../media/image149.pn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pn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png"/><Relationship Id="rId64" Type="http://schemas.openxmlformats.org/officeDocument/2006/relationships/image" Target="../media/image64.jpe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jpe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jpeg"/><Relationship Id="rId103" Type="http://schemas.openxmlformats.org/officeDocument/2006/relationships/image" Target="../media/image103.pn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png"/><Relationship Id="rId129" Type="http://schemas.openxmlformats.org/officeDocument/2006/relationships/image" Target="../media/image129.png"/><Relationship Id="rId137" Type="http://schemas.openxmlformats.org/officeDocument/2006/relationships/image" Target="../media/image137.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png"/><Relationship Id="rId132" Type="http://schemas.openxmlformats.org/officeDocument/2006/relationships/image" Target="../media/image132.png"/><Relationship Id="rId140" Type="http://schemas.openxmlformats.org/officeDocument/2006/relationships/image" Target="../media/image140.png"/><Relationship Id="rId145" Type="http://schemas.openxmlformats.org/officeDocument/2006/relationships/image" Target="../media/image145.png"/><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png"/><Relationship Id="rId114" Type="http://schemas.openxmlformats.org/officeDocument/2006/relationships/image" Target="../media/image114.jpeg"/><Relationship Id="rId119" Type="http://schemas.openxmlformats.org/officeDocument/2006/relationships/image" Target="../media/image119.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pn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30" Type="http://schemas.openxmlformats.org/officeDocument/2006/relationships/image" Target="../media/image130.png"/><Relationship Id="rId135" Type="http://schemas.openxmlformats.org/officeDocument/2006/relationships/image" Target="../media/image135.png"/><Relationship Id="rId143" Type="http://schemas.openxmlformats.org/officeDocument/2006/relationships/image" Target="../media/image143.png"/><Relationship Id="rId148" Type="http://schemas.openxmlformats.org/officeDocument/2006/relationships/image" Target="../media/image148.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jpe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jpeg"/><Relationship Id="rId146" Type="http://schemas.openxmlformats.org/officeDocument/2006/relationships/image" Target="../media/image146.pn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jpeg"/><Relationship Id="rId2" Type="http://schemas.openxmlformats.org/officeDocument/2006/relationships/image" Target="../media/image2.pn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s>
</file>

<file path=xl/drawings/drawing1.xml><?xml version="1.0" encoding="utf-8"?>
<xdr:wsDr xmlns:xdr="http://schemas.openxmlformats.org/drawingml/2006/spreadsheetDrawing" xmlns:a="http://schemas.openxmlformats.org/drawingml/2006/main">
  <xdr:twoCellAnchor>
    <xdr:from>
      <xdr:col>0</xdr:col>
      <xdr:colOff>477080</xdr:colOff>
      <xdr:row>35</xdr:row>
      <xdr:rowOff>106342</xdr:rowOff>
    </xdr:from>
    <xdr:to>
      <xdr:col>0</xdr:col>
      <xdr:colOff>1328377</xdr:colOff>
      <xdr:row>35</xdr:row>
      <xdr:rowOff>1289541</xdr:rowOff>
    </xdr:to>
    <xdr:pic>
      <xdr:nvPicPr>
        <xdr:cNvPr id="2" name="Изображен." descr="Изображен.">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477079" y="46825197"/>
          <a:ext cx="851298" cy="1183200"/>
        </a:xfrm>
        <a:prstGeom prst="rect">
          <a:avLst/>
        </a:prstGeom>
        <a:ln w="12700" cap="flat">
          <a:noFill/>
          <a:miter lim="400000"/>
        </a:ln>
        <a:effectLst/>
      </xdr:spPr>
    </xdr:pic>
    <xdr:clientData/>
  </xdr:twoCellAnchor>
  <xdr:twoCellAnchor>
    <xdr:from>
      <xdr:col>0</xdr:col>
      <xdr:colOff>420327</xdr:colOff>
      <xdr:row>36</xdr:row>
      <xdr:rowOff>128167</xdr:rowOff>
    </xdr:from>
    <xdr:to>
      <xdr:col>0</xdr:col>
      <xdr:colOff>1289360</xdr:colOff>
      <xdr:row>37</xdr:row>
      <xdr:rowOff>24667</xdr:rowOff>
    </xdr:to>
    <xdr:pic>
      <xdr:nvPicPr>
        <xdr:cNvPr id="3" name="Изображен." descr="Изображен.">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420327" y="48142422"/>
          <a:ext cx="869034" cy="1210951"/>
        </a:xfrm>
        <a:prstGeom prst="rect">
          <a:avLst/>
        </a:prstGeom>
        <a:ln w="12700" cap="flat">
          <a:noFill/>
          <a:miter lim="400000"/>
        </a:ln>
        <a:effectLst/>
      </xdr:spPr>
    </xdr:pic>
    <xdr:clientData/>
  </xdr:twoCellAnchor>
  <xdr:twoCellAnchor>
    <xdr:from>
      <xdr:col>0</xdr:col>
      <xdr:colOff>430969</xdr:colOff>
      <xdr:row>37</xdr:row>
      <xdr:rowOff>85528</xdr:rowOff>
    </xdr:from>
    <xdr:to>
      <xdr:col>0</xdr:col>
      <xdr:colOff>1310642</xdr:colOff>
      <xdr:row>38</xdr:row>
      <xdr:rowOff>19718</xdr:rowOff>
    </xdr:to>
    <xdr:pic>
      <xdr:nvPicPr>
        <xdr:cNvPr id="4" name="Изображен." descr="Изображен.">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a:stretch>
          <a:fillRect/>
        </a:stretch>
      </xdr:blipFill>
      <xdr:spPr>
        <a:xfrm>
          <a:off x="430968" y="49414233"/>
          <a:ext cx="879675" cy="1220066"/>
        </a:xfrm>
        <a:prstGeom prst="rect">
          <a:avLst/>
        </a:prstGeom>
        <a:ln w="12700" cap="flat">
          <a:noFill/>
          <a:miter lim="400000"/>
        </a:ln>
        <a:effectLst/>
      </xdr:spPr>
    </xdr:pic>
    <xdr:clientData/>
  </xdr:twoCellAnchor>
  <xdr:twoCellAnchor>
    <xdr:from>
      <xdr:col>0</xdr:col>
      <xdr:colOff>305048</xdr:colOff>
      <xdr:row>43</xdr:row>
      <xdr:rowOff>98243</xdr:rowOff>
    </xdr:from>
    <xdr:to>
      <xdr:col>0</xdr:col>
      <xdr:colOff>1300001</xdr:colOff>
      <xdr:row>43</xdr:row>
      <xdr:rowOff>1085848</xdr:rowOff>
    </xdr:to>
    <xdr:pic>
      <xdr:nvPicPr>
        <xdr:cNvPr id="5" name="Изображен." descr="Изображен.">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4"/>
        <a:stretch>
          <a:fillRect/>
        </a:stretch>
      </xdr:blipFill>
      <xdr:spPr>
        <a:xfrm>
          <a:off x="305047" y="56265898"/>
          <a:ext cx="994955" cy="987606"/>
        </a:xfrm>
        <a:prstGeom prst="rect">
          <a:avLst/>
        </a:prstGeom>
        <a:ln w="12700" cap="flat">
          <a:noFill/>
          <a:miter lim="400000"/>
        </a:ln>
        <a:effectLst/>
      </xdr:spPr>
    </xdr:pic>
    <xdr:clientData/>
  </xdr:twoCellAnchor>
  <xdr:twoCellAnchor>
    <xdr:from>
      <xdr:col>0</xdr:col>
      <xdr:colOff>287312</xdr:colOff>
      <xdr:row>43</xdr:row>
      <xdr:rowOff>1085848</xdr:rowOff>
    </xdr:from>
    <xdr:to>
      <xdr:col>0</xdr:col>
      <xdr:colOff>1271624</xdr:colOff>
      <xdr:row>44</xdr:row>
      <xdr:rowOff>17355</xdr:rowOff>
    </xdr:to>
    <xdr:pic>
      <xdr:nvPicPr>
        <xdr:cNvPr id="6" name="Изображен." descr="Изображен.">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5"/>
        <a:stretch>
          <a:fillRect/>
        </a:stretch>
      </xdr:blipFill>
      <xdr:spPr>
        <a:xfrm>
          <a:off x="287311" y="57253503"/>
          <a:ext cx="984314" cy="17358"/>
        </a:xfrm>
        <a:prstGeom prst="rect">
          <a:avLst/>
        </a:prstGeom>
        <a:ln w="12700" cap="flat">
          <a:noFill/>
          <a:miter lim="400000"/>
        </a:ln>
        <a:effectLst/>
      </xdr:spPr>
    </xdr:pic>
    <xdr:clientData/>
  </xdr:twoCellAnchor>
  <xdr:twoCellAnchor>
    <xdr:from>
      <xdr:col>0</xdr:col>
      <xdr:colOff>296180</xdr:colOff>
      <xdr:row>44</xdr:row>
      <xdr:rowOff>67647</xdr:rowOff>
    </xdr:from>
    <xdr:to>
      <xdr:col>0</xdr:col>
      <xdr:colOff>1232606</xdr:colOff>
      <xdr:row>45</xdr:row>
      <xdr:rowOff>8847</xdr:rowOff>
    </xdr:to>
    <xdr:pic>
      <xdr:nvPicPr>
        <xdr:cNvPr id="7" name="Изображен." descr="Изображен.">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6"/>
        <a:stretch>
          <a:fillRect/>
        </a:stretch>
      </xdr:blipFill>
      <xdr:spPr>
        <a:xfrm>
          <a:off x="296180" y="57321152"/>
          <a:ext cx="936426" cy="1008001"/>
        </a:xfrm>
        <a:prstGeom prst="rect">
          <a:avLst/>
        </a:prstGeom>
        <a:ln w="12700" cap="flat">
          <a:noFill/>
          <a:miter lim="400000"/>
        </a:ln>
        <a:effectLst/>
      </xdr:spPr>
    </xdr:pic>
    <xdr:clientData/>
  </xdr:twoCellAnchor>
  <xdr:twoCellAnchor>
    <xdr:from>
      <xdr:col>0</xdr:col>
      <xdr:colOff>276671</xdr:colOff>
      <xdr:row>45</xdr:row>
      <xdr:rowOff>105071</xdr:rowOff>
    </xdr:from>
    <xdr:to>
      <xdr:col>0</xdr:col>
      <xdr:colOff>1252115</xdr:colOff>
      <xdr:row>46</xdr:row>
      <xdr:rowOff>29844</xdr:rowOff>
    </xdr:to>
    <xdr:pic>
      <xdr:nvPicPr>
        <xdr:cNvPr id="8" name="Изображен." descr="Изображен.">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7"/>
        <a:stretch>
          <a:fillRect/>
        </a:stretch>
      </xdr:blipFill>
      <xdr:spPr>
        <a:xfrm>
          <a:off x="276670" y="58425376"/>
          <a:ext cx="975446" cy="1048724"/>
        </a:xfrm>
        <a:prstGeom prst="rect">
          <a:avLst/>
        </a:prstGeom>
        <a:ln w="12700" cap="flat">
          <a:noFill/>
          <a:miter lim="400000"/>
        </a:ln>
        <a:effectLst/>
      </xdr:spPr>
    </xdr:pic>
    <xdr:clientData/>
  </xdr:twoCellAnchor>
  <xdr:twoCellAnchor>
    <xdr:from>
      <xdr:col>0</xdr:col>
      <xdr:colOff>228786</xdr:colOff>
      <xdr:row>46</xdr:row>
      <xdr:rowOff>75597</xdr:rowOff>
    </xdr:from>
    <xdr:to>
      <xdr:col>0</xdr:col>
      <xdr:colOff>1252115</xdr:colOff>
      <xdr:row>47</xdr:row>
      <xdr:rowOff>29844</xdr:rowOff>
    </xdr:to>
    <xdr:pic>
      <xdr:nvPicPr>
        <xdr:cNvPr id="9" name="Изображен." descr="Изображен.">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8"/>
        <a:stretch>
          <a:fillRect/>
        </a:stretch>
      </xdr:blipFill>
      <xdr:spPr>
        <a:xfrm>
          <a:off x="228786" y="59519852"/>
          <a:ext cx="1023330" cy="1116298"/>
        </a:xfrm>
        <a:prstGeom prst="rect">
          <a:avLst/>
        </a:prstGeom>
        <a:ln w="12700" cap="flat">
          <a:noFill/>
          <a:miter lim="400000"/>
        </a:ln>
        <a:effectLst/>
      </xdr:spPr>
    </xdr:pic>
    <xdr:clientData/>
  </xdr:twoCellAnchor>
  <xdr:twoCellAnchor>
    <xdr:from>
      <xdr:col>0</xdr:col>
      <xdr:colOff>258936</xdr:colOff>
      <xdr:row>47</xdr:row>
      <xdr:rowOff>88830</xdr:rowOff>
    </xdr:from>
    <xdr:to>
      <xdr:col>0</xdr:col>
      <xdr:colOff>1280492</xdr:colOff>
      <xdr:row>48</xdr:row>
      <xdr:rowOff>29844</xdr:rowOff>
    </xdr:to>
    <xdr:pic>
      <xdr:nvPicPr>
        <xdr:cNvPr id="10" name="Изображен." descr="Изображен.">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9"/>
        <a:stretch>
          <a:fillRect/>
        </a:stretch>
      </xdr:blipFill>
      <xdr:spPr>
        <a:xfrm>
          <a:off x="258936" y="60695135"/>
          <a:ext cx="1021556" cy="1093540"/>
        </a:xfrm>
        <a:prstGeom prst="rect">
          <a:avLst/>
        </a:prstGeom>
        <a:ln w="12700" cap="flat">
          <a:noFill/>
          <a:miter lim="400000"/>
        </a:ln>
        <a:effectLst/>
      </xdr:spPr>
    </xdr:pic>
    <xdr:clientData/>
  </xdr:twoCellAnchor>
  <xdr:twoCellAnchor>
    <xdr:from>
      <xdr:col>0</xdr:col>
      <xdr:colOff>276671</xdr:colOff>
      <xdr:row>48</xdr:row>
      <xdr:rowOff>87367</xdr:rowOff>
    </xdr:from>
    <xdr:to>
      <xdr:col>0</xdr:col>
      <xdr:colOff>1260983</xdr:colOff>
      <xdr:row>49</xdr:row>
      <xdr:rowOff>20995</xdr:rowOff>
    </xdr:to>
    <xdr:pic>
      <xdr:nvPicPr>
        <xdr:cNvPr id="11" name="Изображен." descr="Изображен.">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0"/>
        <a:stretch>
          <a:fillRect/>
        </a:stretch>
      </xdr:blipFill>
      <xdr:spPr>
        <a:xfrm>
          <a:off x="276670" y="61846197"/>
          <a:ext cx="984314" cy="1057579"/>
        </a:xfrm>
        <a:prstGeom prst="rect">
          <a:avLst/>
        </a:prstGeom>
        <a:ln w="12700" cap="flat">
          <a:noFill/>
          <a:miter lim="400000"/>
        </a:ln>
        <a:effectLst/>
      </xdr:spPr>
    </xdr:pic>
    <xdr:clientData/>
  </xdr:twoCellAnchor>
  <xdr:twoCellAnchor>
    <xdr:from>
      <xdr:col>0</xdr:col>
      <xdr:colOff>258936</xdr:colOff>
      <xdr:row>49</xdr:row>
      <xdr:rowOff>30217</xdr:rowOff>
    </xdr:from>
    <xdr:to>
      <xdr:col>0</xdr:col>
      <xdr:colOff>1234380</xdr:colOff>
      <xdr:row>49</xdr:row>
      <xdr:rowOff>1047748</xdr:rowOff>
    </xdr:to>
    <xdr:pic>
      <xdr:nvPicPr>
        <xdr:cNvPr id="12" name="Изображен." descr="Изображен.">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1"/>
        <a:stretch>
          <a:fillRect/>
        </a:stretch>
      </xdr:blipFill>
      <xdr:spPr>
        <a:xfrm>
          <a:off x="258936" y="62912997"/>
          <a:ext cx="975444" cy="1017532"/>
        </a:xfrm>
        <a:prstGeom prst="rect">
          <a:avLst/>
        </a:prstGeom>
        <a:ln w="12700" cap="flat">
          <a:noFill/>
          <a:miter lim="400000"/>
        </a:ln>
        <a:effectLst/>
      </xdr:spPr>
    </xdr:pic>
    <xdr:clientData/>
  </xdr:twoCellAnchor>
  <xdr:twoCellAnchor>
    <xdr:from>
      <xdr:col>0</xdr:col>
      <xdr:colOff>304800</xdr:colOff>
      <xdr:row>59</xdr:row>
      <xdr:rowOff>19048</xdr:rowOff>
    </xdr:from>
    <xdr:to>
      <xdr:col>0</xdr:col>
      <xdr:colOff>1276350</xdr:colOff>
      <xdr:row>59</xdr:row>
      <xdr:rowOff>1041460</xdr:rowOff>
    </xdr:to>
    <xdr:pic>
      <xdr:nvPicPr>
        <xdr:cNvPr id="13" name="Изображен." descr="Изображен.">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2"/>
        <a:stretch>
          <a:fillRect/>
        </a:stretch>
      </xdr:blipFill>
      <xdr:spPr>
        <a:xfrm>
          <a:off x="304800" y="76284453"/>
          <a:ext cx="971550" cy="1022413"/>
        </a:xfrm>
        <a:prstGeom prst="rect">
          <a:avLst/>
        </a:prstGeom>
        <a:ln w="12700" cap="flat">
          <a:noFill/>
          <a:miter lim="400000"/>
        </a:ln>
        <a:effectLst/>
      </xdr:spPr>
    </xdr:pic>
    <xdr:clientData/>
  </xdr:twoCellAnchor>
  <xdr:twoCellAnchor>
    <xdr:from>
      <xdr:col>0</xdr:col>
      <xdr:colOff>0</xdr:colOff>
      <xdr:row>65</xdr:row>
      <xdr:rowOff>48598</xdr:rowOff>
    </xdr:from>
    <xdr:to>
      <xdr:col>0</xdr:col>
      <xdr:colOff>1238250</xdr:colOff>
      <xdr:row>65</xdr:row>
      <xdr:rowOff>1295400</xdr:rowOff>
    </xdr:to>
    <xdr:pic>
      <xdr:nvPicPr>
        <xdr:cNvPr id="15" name="Изображен." descr="Изображен.">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13"/>
        <a:stretch>
          <a:fillRect/>
        </a:stretch>
      </xdr:blipFill>
      <xdr:spPr>
        <a:xfrm>
          <a:off x="0" y="80893623"/>
          <a:ext cx="1238250" cy="1246802"/>
        </a:xfrm>
        <a:prstGeom prst="rect">
          <a:avLst/>
        </a:prstGeom>
        <a:ln w="12700" cap="flat">
          <a:noFill/>
          <a:miter lim="400000"/>
        </a:ln>
        <a:effectLst/>
      </xdr:spPr>
    </xdr:pic>
    <xdr:clientData/>
  </xdr:twoCellAnchor>
  <xdr:twoCellAnchor>
    <xdr:from>
      <xdr:col>0</xdr:col>
      <xdr:colOff>0</xdr:colOff>
      <xdr:row>66</xdr:row>
      <xdr:rowOff>41206</xdr:rowOff>
    </xdr:from>
    <xdr:to>
      <xdr:col>0</xdr:col>
      <xdr:colOff>1184721</xdr:colOff>
      <xdr:row>66</xdr:row>
      <xdr:rowOff>1143000</xdr:rowOff>
    </xdr:to>
    <xdr:pic>
      <xdr:nvPicPr>
        <xdr:cNvPr id="16" name="Изображен." descr="Изображен.">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14"/>
        <a:stretch>
          <a:fillRect/>
        </a:stretch>
      </xdr:blipFill>
      <xdr:spPr>
        <a:xfrm>
          <a:off x="0" y="82238781"/>
          <a:ext cx="1184721" cy="1101794"/>
        </a:xfrm>
        <a:prstGeom prst="rect">
          <a:avLst/>
        </a:prstGeom>
        <a:ln w="12700" cap="flat">
          <a:noFill/>
          <a:miter lim="400000"/>
        </a:ln>
        <a:effectLst/>
      </xdr:spPr>
    </xdr:pic>
    <xdr:clientData/>
  </xdr:twoCellAnchor>
  <xdr:twoCellAnchor>
    <xdr:from>
      <xdr:col>0</xdr:col>
      <xdr:colOff>287312</xdr:colOff>
      <xdr:row>23</xdr:row>
      <xdr:rowOff>70643</xdr:rowOff>
    </xdr:from>
    <xdr:to>
      <xdr:col>0</xdr:col>
      <xdr:colOff>1548296</xdr:colOff>
      <xdr:row>24</xdr:row>
      <xdr:rowOff>29842</xdr:rowOff>
    </xdr:to>
    <xdr:pic>
      <xdr:nvPicPr>
        <xdr:cNvPr id="17" name="Изображен." descr="Изображен.">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15"/>
        <a:stretch>
          <a:fillRect/>
        </a:stretch>
      </xdr:blipFill>
      <xdr:spPr>
        <a:xfrm>
          <a:off x="287311" y="31165958"/>
          <a:ext cx="1260985" cy="1254600"/>
        </a:xfrm>
        <a:prstGeom prst="rect">
          <a:avLst/>
        </a:prstGeom>
        <a:ln w="12700" cap="flat">
          <a:noFill/>
          <a:miter lim="400000"/>
        </a:ln>
        <a:effectLst/>
      </xdr:spPr>
    </xdr:pic>
    <xdr:clientData/>
  </xdr:twoCellAnchor>
  <xdr:twoCellAnchor>
    <xdr:from>
      <xdr:col>0</xdr:col>
      <xdr:colOff>305048</xdr:colOff>
      <xdr:row>24</xdr:row>
      <xdr:rowOff>59319</xdr:rowOff>
    </xdr:from>
    <xdr:to>
      <xdr:col>0</xdr:col>
      <xdr:colOff>1500410</xdr:colOff>
      <xdr:row>25</xdr:row>
      <xdr:rowOff>368</xdr:rowOff>
    </xdr:to>
    <xdr:pic>
      <xdr:nvPicPr>
        <xdr:cNvPr id="18" name="Изображен." descr="Изображен.">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16"/>
        <a:stretch>
          <a:fillRect/>
        </a:stretch>
      </xdr:blipFill>
      <xdr:spPr>
        <a:xfrm>
          <a:off x="305047" y="32450034"/>
          <a:ext cx="1195363" cy="1188825"/>
        </a:xfrm>
        <a:prstGeom prst="rect">
          <a:avLst/>
        </a:prstGeom>
        <a:ln w="12700" cap="flat">
          <a:noFill/>
          <a:miter lim="400000"/>
        </a:ln>
        <a:effectLst/>
      </xdr:spPr>
    </xdr:pic>
    <xdr:clientData/>
  </xdr:twoCellAnchor>
  <xdr:twoCellAnchor>
    <xdr:from>
      <xdr:col>0</xdr:col>
      <xdr:colOff>258936</xdr:colOff>
      <xdr:row>25</xdr:row>
      <xdr:rowOff>78968</xdr:rowOff>
    </xdr:from>
    <xdr:to>
      <xdr:col>0</xdr:col>
      <xdr:colOff>1425922</xdr:colOff>
      <xdr:row>26</xdr:row>
      <xdr:rowOff>368</xdr:rowOff>
    </xdr:to>
    <xdr:pic>
      <xdr:nvPicPr>
        <xdr:cNvPr id="19" name="Изображен." descr="Изображен.">
          <a:extLst>
            <a:ext uri="{FF2B5EF4-FFF2-40B4-BE49-F238E27FC236}">
              <a16:creationId xmlns:a16="http://schemas.microsoft.com/office/drawing/2014/main" xmlns="" id="{00000000-0008-0000-0100-000013000000}"/>
            </a:ext>
          </a:extLst>
        </xdr:cNvPr>
        <xdr:cNvPicPr>
          <a:picLocks noChangeAspect="1"/>
        </xdr:cNvPicPr>
      </xdr:nvPicPr>
      <xdr:blipFill>
        <a:blip xmlns:r="http://schemas.openxmlformats.org/officeDocument/2006/relationships" r:embed="rId17"/>
        <a:stretch>
          <a:fillRect/>
        </a:stretch>
      </xdr:blipFill>
      <xdr:spPr>
        <a:xfrm>
          <a:off x="258936" y="33717458"/>
          <a:ext cx="1166986" cy="1169176"/>
        </a:xfrm>
        <a:prstGeom prst="rect">
          <a:avLst/>
        </a:prstGeom>
        <a:ln w="12700" cap="flat">
          <a:noFill/>
          <a:miter lim="400000"/>
        </a:ln>
        <a:effectLst/>
      </xdr:spPr>
    </xdr:pic>
    <xdr:clientData/>
  </xdr:twoCellAnchor>
  <xdr:twoCellAnchor>
    <xdr:from>
      <xdr:col>0</xdr:col>
      <xdr:colOff>180900</xdr:colOff>
      <xdr:row>26</xdr:row>
      <xdr:rowOff>98095</xdr:rowOff>
    </xdr:from>
    <xdr:to>
      <xdr:col>0</xdr:col>
      <xdr:colOff>1367395</xdr:colOff>
      <xdr:row>27</xdr:row>
      <xdr:rowOff>29842</xdr:rowOff>
    </xdr:to>
    <xdr:pic>
      <xdr:nvPicPr>
        <xdr:cNvPr id="20" name="Изображен." descr="Изображен.">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18"/>
        <a:stretch>
          <a:fillRect/>
        </a:stretch>
      </xdr:blipFill>
      <xdr:spPr>
        <a:xfrm>
          <a:off x="180900" y="34984360"/>
          <a:ext cx="1186496" cy="1169998"/>
        </a:xfrm>
        <a:prstGeom prst="rect">
          <a:avLst/>
        </a:prstGeom>
        <a:ln w="12700" cap="flat">
          <a:noFill/>
          <a:miter lim="400000"/>
        </a:ln>
        <a:effectLst/>
      </xdr:spPr>
    </xdr:pic>
    <xdr:clientData/>
  </xdr:twoCellAnchor>
  <xdr:twoCellAnchor>
    <xdr:from>
      <xdr:col>0</xdr:col>
      <xdr:colOff>152524</xdr:colOff>
      <xdr:row>27</xdr:row>
      <xdr:rowOff>113846</xdr:rowOff>
    </xdr:from>
    <xdr:to>
      <xdr:col>0</xdr:col>
      <xdr:colOff>1365622</xdr:colOff>
      <xdr:row>27</xdr:row>
      <xdr:rowOff>1331846</xdr:rowOff>
    </xdr:to>
    <xdr:pic>
      <xdr:nvPicPr>
        <xdr:cNvPr id="21" name="Изображен." descr="Изображен.">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19"/>
        <a:stretch>
          <a:fillRect/>
        </a:stretch>
      </xdr:blipFill>
      <xdr:spPr>
        <a:xfrm>
          <a:off x="152523" y="36238361"/>
          <a:ext cx="1213099" cy="1218001"/>
        </a:xfrm>
        <a:prstGeom prst="rect">
          <a:avLst/>
        </a:prstGeom>
        <a:ln w="12700" cap="flat">
          <a:noFill/>
          <a:miter lim="400000"/>
        </a:ln>
        <a:effectLst/>
      </xdr:spPr>
    </xdr:pic>
    <xdr:clientData/>
  </xdr:twoCellAnchor>
  <xdr:twoCellAnchor>
    <xdr:from>
      <xdr:col>0</xdr:col>
      <xdr:colOff>56752</xdr:colOff>
      <xdr:row>29</xdr:row>
      <xdr:rowOff>193643</xdr:rowOff>
    </xdr:from>
    <xdr:to>
      <xdr:col>0</xdr:col>
      <xdr:colOff>1739838</xdr:colOff>
      <xdr:row>29</xdr:row>
      <xdr:rowOff>1449445</xdr:rowOff>
    </xdr:to>
    <xdr:pic>
      <xdr:nvPicPr>
        <xdr:cNvPr id="22" name="Изображен." descr="Изображен.">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20"/>
        <a:stretch>
          <a:fillRect/>
        </a:stretch>
      </xdr:blipFill>
      <xdr:spPr>
        <a:xfrm>
          <a:off x="56752" y="37985033"/>
          <a:ext cx="1683087" cy="1255803"/>
        </a:xfrm>
        <a:prstGeom prst="rect">
          <a:avLst/>
        </a:prstGeom>
        <a:ln w="12700" cap="flat">
          <a:noFill/>
          <a:miter lim="400000"/>
        </a:ln>
        <a:effectLst/>
      </xdr:spPr>
    </xdr:pic>
    <xdr:clientData/>
  </xdr:twoCellAnchor>
  <xdr:twoCellAnchor>
    <xdr:from>
      <xdr:col>0</xdr:col>
      <xdr:colOff>67394</xdr:colOff>
      <xdr:row>30</xdr:row>
      <xdr:rowOff>145866</xdr:rowOff>
    </xdr:from>
    <xdr:to>
      <xdr:col>0</xdr:col>
      <xdr:colOff>1787723</xdr:colOff>
      <xdr:row>30</xdr:row>
      <xdr:rowOff>1565469</xdr:rowOff>
    </xdr:to>
    <xdr:pic>
      <xdr:nvPicPr>
        <xdr:cNvPr id="23" name="Изображен." descr="Изображен.">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21"/>
        <a:stretch>
          <a:fillRect/>
        </a:stretch>
      </xdr:blipFill>
      <xdr:spPr>
        <a:xfrm>
          <a:off x="67394" y="39670806"/>
          <a:ext cx="1720330" cy="1419604"/>
        </a:xfrm>
        <a:prstGeom prst="rect">
          <a:avLst/>
        </a:prstGeom>
        <a:ln w="12700" cap="flat">
          <a:noFill/>
          <a:miter lim="400000"/>
        </a:ln>
        <a:effectLst/>
      </xdr:spPr>
    </xdr:pic>
    <xdr:clientData/>
  </xdr:twoCellAnchor>
  <xdr:twoCellAnchor>
    <xdr:from>
      <xdr:col>0</xdr:col>
      <xdr:colOff>117157</xdr:colOff>
      <xdr:row>72</xdr:row>
      <xdr:rowOff>47166</xdr:rowOff>
    </xdr:from>
    <xdr:to>
      <xdr:col>0</xdr:col>
      <xdr:colOff>1684962</xdr:colOff>
      <xdr:row>73</xdr:row>
      <xdr:rowOff>13145</xdr:rowOff>
    </xdr:to>
    <xdr:pic>
      <xdr:nvPicPr>
        <xdr:cNvPr id="32" name="Изображен." descr="Изображен.">
          <a:extLst>
            <a:ext uri="{FF2B5EF4-FFF2-40B4-BE49-F238E27FC236}">
              <a16:creationId xmlns:a16="http://schemas.microsoft.com/office/drawing/2014/main" xmlns="" id="{00000000-0008-0000-0100-000020000000}"/>
            </a:ext>
          </a:extLst>
        </xdr:cNvPr>
        <xdr:cNvPicPr>
          <a:picLocks noChangeAspect="1"/>
        </xdr:cNvPicPr>
      </xdr:nvPicPr>
      <xdr:blipFill>
        <a:blip xmlns:r="http://schemas.openxmlformats.org/officeDocument/2006/relationships" r:embed="rId22"/>
        <a:stretch>
          <a:fillRect/>
        </a:stretch>
      </xdr:blipFill>
      <xdr:spPr>
        <a:xfrm>
          <a:off x="117157" y="89807302"/>
          <a:ext cx="1567805" cy="1160934"/>
        </a:xfrm>
        <a:prstGeom prst="rect">
          <a:avLst/>
        </a:prstGeom>
        <a:ln w="12700" cap="flat">
          <a:noFill/>
          <a:miter lim="400000"/>
        </a:ln>
        <a:effectLst/>
      </xdr:spPr>
    </xdr:pic>
    <xdr:clientData/>
  </xdr:twoCellAnchor>
  <xdr:twoCellAnchor>
    <xdr:from>
      <xdr:col>0</xdr:col>
      <xdr:colOff>160244</xdr:colOff>
      <xdr:row>73</xdr:row>
      <xdr:rowOff>18393</xdr:rowOff>
    </xdr:from>
    <xdr:to>
      <xdr:col>0</xdr:col>
      <xdr:colOff>1699673</xdr:colOff>
      <xdr:row>73</xdr:row>
      <xdr:rowOff>1197955</xdr:rowOff>
    </xdr:to>
    <xdr:pic>
      <xdr:nvPicPr>
        <xdr:cNvPr id="33" name="Изображен." descr="Изображен.">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23"/>
        <a:stretch>
          <a:fillRect/>
        </a:stretch>
      </xdr:blipFill>
      <xdr:spPr>
        <a:xfrm>
          <a:off x="160244" y="90973484"/>
          <a:ext cx="1539429" cy="1179562"/>
        </a:xfrm>
        <a:prstGeom prst="rect">
          <a:avLst/>
        </a:prstGeom>
        <a:ln w="12700" cap="flat">
          <a:noFill/>
          <a:miter lim="400000"/>
        </a:ln>
        <a:effectLst/>
      </xdr:spPr>
    </xdr:pic>
    <xdr:clientData/>
  </xdr:twoCellAnchor>
  <xdr:twoCellAnchor>
    <xdr:from>
      <xdr:col>0</xdr:col>
      <xdr:colOff>172032</xdr:colOff>
      <xdr:row>91</xdr:row>
      <xdr:rowOff>86914</xdr:rowOff>
    </xdr:from>
    <xdr:to>
      <xdr:col>0</xdr:col>
      <xdr:colOff>1080082</xdr:colOff>
      <xdr:row>91</xdr:row>
      <xdr:rowOff>1025840</xdr:rowOff>
    </xdr:to>
    <xdr:pic>
      <xdr:nvPicPr>
        <xdr:cNvPr id="34" name="Изображен." descr="Изображен.">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24"/>
        <a:stretch>
          <a:fillRect/>
        </a:stretch>
      </xdr:blipFill>
      <xdr:spPr>
        <a:xfrm>
          <a:off x="172032" y="102990569"/>
          <a:ext cx="908051" cy="938927"/>
        </a:xfrm>
        <a:prstGeom prst="rect">
          <a:avLst/>
        </a:prstGeom>
        <a:ln w="12700" cap="flat">
          <a:noFill/>
          <a:miter lim="400000"/>
        </a:ln>
        <a:effectLst/>
      </xdr:spPr>
    </xdr:pic>
    <xdr:clientData/>
  </xdr:twoCellAnchor>
  <xdr:twoCellAnchor>
    <xdr:from>
      <xdr:col>0</xdr:col>
      <xdr:colOff>219918</xdr:colOff>
      <xdr:row>92</xdr:row>
      <xdr:rowOff>85519</xdr:rowOff>
    </xdr:from>
    <xdr:to>
      <xdr:col>0</xdr:col>
      <xdr:colOff>1166986</xdr:colOff>
      <xdr:row>92</xdr:row>
      <xdr:rowOff>967970</xdr:rowOff>
    </xdr:to>
    <xdr:pic>
      <xdr:nvPicPr>
        <xdr:cNvPr id="35" name="Изображен." descr="Изображен.">
          <a:extLst>
            <a:ext uri="{FF2B5EF4-FFF2-40B4-BE49-F238E27FC236}">
              <a16:creationId xmlns:a16="http://schemas.microsoft.com/office/drawing/2014/main" xmlns="" id="{00000000-0008-0000-0100-000023000000}"/>
            </a:ext>
          </a:extLst>
        </xdr:cNvPr>
        <xdr:cNvPicPr>
          <a:picLocks noChangeAspect="1"/>
        </xdr:cNvPicPr>
      </xdr:nvPicPr>
      <xdr:blipFill>
        <a:blip xmlns:r="http://schemas.openxmlformats.org/officeDocument/2006/relationships" r:embed="rId25"/>
        <a:stretch>
          <a:fillRect/>
        </a:stretch>
      </xdr:blipFill>
      <xdr:spPr>
        <a:xfrm>
          <a:off x="219917" y="104103599"/>
          <a:ext cx="947070" cy="882452"/>
        </a:xfrm>
        <a:prstGeom prst="rect">
          <a:avLst/>
        </a:prstGeom>
        <a:ln w="12700" cap="flat">
          <a:noFill/>
          <a:miter lim="400000"/>
        </a:ln>
        <a:effectLst/>
      </xdr:spPr>
    </xdr:pic>
    <xdr:clientData/>
  </xdr:twoCellAnchor>
  <xdr:twoCellAnchor>
    <xdr:from>
      <xdr:col>0</xdr:col>
      <xdr:colOff>172032</xdr:colOff>
      <xdr:row>89</xdr:row>
      <xdr:rowOff>116804</xdr:rowOff>
    </xdr:from>
    <xdr:to>
      <xdr:col>0</xdr:col>
      <xdr:colOff>1127968</xdr:colOff>
      <xdr:row>89</xdr:row>
      <xdr:rowOff>1114150</xdr:rowOff>
    </xdr:to>
    <xdr:pic>
      <xdr:nvPicPr>
        <xdr:cNvPr id="36" name="Изображен." descr="Изображен.">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26"/>
        <a:stretch>
          <a:fillRect/>
        </a:stretch>
      </xdr:blipFill>
      <xdr:spPr>
        <a:xfrm>
          <a:off x="172032" y="100648734"/>
          <a:ext cx="955936" cy="997347"/>
        </a:xfrm>
        <a:prstGeom prst="rect">
          <a:avLst/>
        </a:prstGeom>
        <a:ln w="12700" cap="flat">
          <a:noFill/>
          <a:miter lim="400000"/>
        </a:ln>
        <a:effectLst/>
      </xdr:spPr>
    </xdr:pic>
    <xdr:clientData/>
  </xdr:twoCellAnchor>
  <xdr:twoCellAnchor>
    <xdr:from>
      <xdr:col>0</xdr:col>
      <xdr:colOff>133015</xdr:colOff>
      <xdr:row>90</xdr:row>
      <xdr:rowOff>48926</xdr:rowOff>
    </xdr:from>
    <xdr:to>
      <xdr:col>0</xdr:col>
      <xdr:colOff>1088950</xdr:colOff>
      <xdr:row>90</xdr:row>
      <xdr:rowOff>1077626</xdr:rowOff>
    </xdr:to>
    <xdr:pic>
      <xdr:nvPicPr>
        <xdr:cNvPr id="37" name="Изображен." descr="Изображен.">
          <a:extLst>
            <a:ext uri="{FF2B5EF4-FFF2-40B4-BE49-F238E27FC236}">
              <a16:creationId xmlns:a16="http://schemas.microsoft.com/office/drawing/2014/main" xmlns="" id="{00000000-0008-0000-0100-000025000000}"/>
            </a:ext>
          </a:extLst>
        </xdr:cNvPr>
        <xdr:cNvPicPr>
          <a:picLocks noChangeAspect="1"/>
        </xdr:cNvPicPr>
      </xdr:nvPicPr>
      <xdr:blipFill>
        <a:blip xmlns:r="http://schemas.openxmlformats.org/officeDocument/2006/relationships" r:embed="rId27"/>
        <a:stretch>
          <a:fillRect/>
        </a:stretch>
      </xdr:blipFill>
      <xdr:spPr>
        <a:xfrm>
          <a:off x="133015" y="101742906"/>
          <a:ext cx="955935" cy="1028701"/>
        </a:xfrm>
        <a:prstGeom prst="rect">
          <a:avLst/>
        </a:prstGeom>
        <a:ln w="12700" cap="flat">
          <a:noFill/>
          <a:miter lim="400000"/>
        </a:ln>
        <a:effectLst/>
      </xdr:spPr>
    </xdr:pic>
    <xdr:clientData/>
  </xdr:twoCellAnchor>
  <xdr:twoCellAnchor>
    <xdr:from>
      <xdr:col>0</xdr:col>
      <xdr:colOff>276671</xdr:colOff>
      <xdr:row>88</xdr:row>
      <xdr:rowOff>118149</xdr:rowOff>
    </xdr:from>
    <xdr:to>
      <xdr:col>0</xdr:col>
      <xdr:colOff>1060574</xdr:colOff>
      <xdr:row>88</xdr:row>
      <xdr:rowOff>972813</xdr:rowOff>
    </xdr:to>
    <xdr:pic>
      <xdr:nvPicPr>
        <xdr:cNvPr id="38" name="Изображен." descr="Изображен.">
          <a:extLst>
            <a:ext uri="{FF2B5EF4-FFF2-40B4-BE49-F238E27FC236}">
              <a16:creationId xmlns:a16="http://schemas.microsoft.com/office/drawing/2014/main" xmlns="" id="{00000000-0008-0000-0100-000026000000}"/>
            </a:ext>
          </a:extLst>
        </xdr:cNvPr>
        <xdr:cNvPicPr>
          <a:picLocks noChangeAspect="1"/>
        </xdr:cNvPicPr>
      </xdr:nvPicPr>
      <xdr:blipFill>
        <a:blip xmlns:r="http://schemas.openxmlformats.org/officeDocument/2006/relationships" r:embed="rId28"/>
        <a:stretch>
          <a:fillRect/>
        </a:stretch>
      </xdr:blipFill>
      <xdr:spPr>
        <a:xfrm>
          <a:off x="276670" y="99630904"/>
          <a:ext cx="783905" cy="854665"/>
        </a:xfrm>
        <a:prstGeom prst="rect">
          <a:avLst/>
        </a:prstGeom>
        <a:ln w="12700" cap="flat">
          <a:noFill/>
          <a:miter lim="400000"/>
        </a:ln>
        <a:effectLst/>
      </xdr:spPr>
    </xdr:pic>
    <xdr:clientData/>
  </xdr:twoCellAnchor>
  <xdr:twoCellAnchor>
    <xdr:from>
      <xdr:col>0</xdr:col>
      <xdr:colOff>315689</xdr:colOff>
      <xdr:row>168</xdr:row>
      <xdr:rowOff>80062</xdr:rowOff>
    </xdr:from>
    <xdr:to>
      <xdr:col>0</xdr:col>
      <xdr:colOff>1232606</xdr:colOff>
      <xdr:row>169</xdr:row>
      <xdr:rowOff>24177</xdr:rowOff>
    </xdr:to>
    <xdr:pic>
      <xdr:nvPicPr>
        <xdr:cNvPr id="39" name="Изображен." descr="Изображен.">
          <a:extLst>
            <a:ext uri="{FF2B5EF4-FFF2-40B4-BE49-F238E27FC236}">
              <a16:creationId xmlns:a16="http://schemas.microsoft.com/office/drawing/2014/main" xmlns="" id="{00000000-0008-0000-0100-000027000000}"/>
            </a:ext>
          </a:extLst>
        </xdr:cNvPr>
        <xdr:cNvPicPr>
          <a:picLocks noChangeAspect="1"/>
        </xdr:cNvPicPr>
      </xdr:nvPicPr>
      <xdr:blipFill>
        <a:blip xmlns:r="http://schemas.openxmlformats.org/officeDocument/2006/relationships" r:embed="rId29"/>
        <a:stretch>
          <a:fillRect/>
        </a:stretch>
      </xdr:blipFill>
      <xdr:spPr>
        <a:xfrm>
          <a:off x="315688" y="186483042"/>
          <a:ext cx="916918" cy="1363341"/>
        </a:xfrm>
        <a:prstGeom prst="rect">
          <a:avLst/>
        </a:prstGeom>
        <a:ln w="12700" cap="flat">
          <a:noFill/>
          <a:miter lim="400000"/>
        </a:ln>
        <a:effectLst/>
      </xdr:spPr>
    </xdr:pic>
    <xdr:clientData/>
  </xdr:twoCellAnchor>
  <xdr:twoCellAnchor>
    <xdr:from>
      <xdr:col>0</xdr:col>
      <xdr:colOff>344065</xdr:colOff>
      <xdr:row>167</xdr:row>
      <xdr:rowOff>77172</xdr:rowOff>
    </xdr:from>
    <xdr:to>
      <xdr:col>0</xdr:col>
      <xdr:colOff>1291133</xdr:colOff>
      <xdr:row>167</xdr:row>
      <xdr:rowOff>1481390</xdr:rowOff>
    </xdr:to>
    <xdr:pic>
      <xdr:nvPicPr>
        <xdr:cNvPr id="40" name="Изображен." descr="Изображен.">
          <a:extLst>
            <a:ext uri="{FF2B5EF4-FFF2-40B4-BE49-F238E27FC236}">
              <a16:creationId xmlns:a16="http://schemas.microsoft.com/office/drawing/2014/main" xmlns="" id="{00000000-0008-0000-0100-000028000000}"/>
            </a:ext>
          </a:extLst>
        </xdr:cNvPr>
        <xdr:cNvPicPr>
          <a:picLocks noChangeAspect="1"/>
        </xdr:cNvPicPr>
      </xdr:nvPicPr>
      <xdr:blipFill>
        <a:blip xmlns:r="http://schemas.openxmlformats.org/officeDocument/2006/relationships" r:embed="rId30"/>
        <a:stretch>
          <a:fillRect/>
        </a:stretch>
      </xdr:blipFill>
      <xdr:spPr>
        <a:xfrm>
          <a:off x="344064" y="184975202"/>
          <a:ext cx="947069" cy="1404219"/>
        </a:xfrm>
        <a:prstGeom prst="rect">
          <a:avLst/>
        </a:prstGeom>
        <a:ln w="12700" cap="flat">
          <a:noFill/>
          <a:miter lim="400000"/>
        </a:ln>
        <a:effectLst/>
      </xdr:spPr>
    </xdr:pic>
    <xdr:clientData/>
  </xdr:twoCellAnchor>
  <xdr:twoCellAnchor>
    <xdr:from>
      <xdr:col>0</xdr:col>
      <xdr:colOff>344065</xdr:colOff>
      <xdr:row>166</xdr:row>
      <xdr:rowOff>59771</xdr:rowOff>
    </xdr:from>
    <xdr:to>
      <xdr:col>0</xdr:col>
      <xdr:colOff>1339019</xdr:colOff>
      <xdr:row>167</xdr:row>
      <xdr:rowOff>11774</xdr:rowOff>
    </xdr:to>
    <xdr:pic>
      <xdr:nvPicPr>
        <xdr:cNvPr id="41" name="Изображен." descr="Изображен.">
          <a:extLst>
            <a:ext uri="{FF2B5EF4-FFF2-40B4-BE49-F238E27FC236}">
              <a16:creationId xmlns:a16="http://schemas.microsoft.com/office/drawing/2014/main" xmlns="" id="{00000000-0008-0000-0100-000029000000}"/>
            </a:ext>
          </a:extLst>
        </xdr:cNvPr>
        <xdr:cNvPicPr>
          <a:picLocks noChangeAspect="1"/>
        </xdr:cNvPicPr>
      </xdr:nvPicPr>
      <xdr:blipFill>
        <a:blip xmlns:r="http://schemas.openxmlformats.org/officeDocument/2006/relationships" r:embed="rId31"/>
        <a:stretch>
          <a:fillRect/>
        </a:stretch>
      </xdr:blipFill>
      <xdr:spPr>
        <a:xfrm>
          <a:off x="344064" y="183433801"/>
          <a:ext cx="994955" cy="1476004"/>
        </a:xfrm>
        <a:prstGeom prst="rect">
          <a:avLst/>
        </a:prstGeom>
        <a:ln w="12700" cap="flat">
          <a:noFill/>
          <a:miter lim="400000"/>
        </a:ln>
        <a:effectLst/>
      </xdr:spPr>
    </xdr:pic>
    <xdr:clientData/>
  </xdr:twoCellAnchor>
  <xdr:twoCellAnchor>
    <xdr:from>
      <xdr:col>0</xdr:col>
      <xdr:colOff>448704</xdr:colOff>
      <xdr:row>175</xdr:row>
      <xdr:rowOff>48123</xdr:rowOff>
    </xdr:from>
    <xdr:to>
      <xdr:col>0</xdr:col>
      <xdr:colOff>1557163</xdr:colOff>
      <xdr:row>176</xdr:row>
      <xdr:rowOff>2011</xdr:rowOff>
    </xdr:to>
    <xdr:pic>
      <xdr:nvPicPr>
        <xdr:cNvPr id="42" name="Изображен." descr="Изображен.">
          <a:extLst>
            <a:ext uri="{FF2B5EF4-FFF2-40B4-BE49-F238E27FC236}">
              <a16:creationId xmlns:a16="http://schemas.microsoft.com/office/drawing/2014/main" xmlns="" id="{00000000-0008-0000-0100-00002A000000}"/>
            </a:ext>
          </a:extLst>
        </xdr:cNvPr>
        <xdr:cNvPicPr>
          <a:picLocks noChangeAspect="1"/>
        </xdr:cNvPicPr>
      </xdr:nvPicPr>
      <xdr:blipFill>
        <a:blip xmlns:r="http://schemas.openxmlformats.org/officeDocument/2006/relationships" r:embed="rId32"/>
        <a:stretch>
          <a:fillRect/>
        </a:stretch>
      </xdr:blipFill>
      <xdr:spPr>
        <a:xfrm>
          <a:off x="448704" y="188871088"/>
          <a:ext cx="1108459" cy="1125464"/>
        </a:xfrm>
        <a:prstGeom prst="rect">
          <a:avLst/>
        </a:prstGeom>
        <a:ln w="12700" cap="flat">
          <a:noFill/>
          <a:miter lim="400000"/>
        </a:ln>
        <a:effectLst/>
      </xdr:spPr>
    </xdr:pic>
    <xdr:clientData/>
  </xdr:twoCellAnchor>
  <xdr:twoCellAnchor>
    <xdr:from>
      <xdr:col>0</xdr:col>
      <xdr:colOff>324556</xdr:colOff>
      <xdr:row>165</xdr:row>
      <xdr:rowOff>78970</xdr:rowOff>
    </xdr:from>
    <xdr:to>
      <xdr:col>0</xdr:col>
      <xdr:colOff>1337245</xdr:colOff>
      <xdr:row>166</xdr:row>
      <xdr:rowOff>17467</xdr:rowOff>
    </xdr:to>
    <xdr:pic>
      <xdr:nvPicPr>
        <xdr:cNvPr id="43" name="Изображен." descr="Изображен.">
          <a:extLst>
            <a:ext uri="{FF2B5EF4-FFF2-40B4-BE49-F238E27FC236}">
              <a16:creationId xmlns:a16="http://schemas.microsoft.com/office/drawing/2014/main" xmlns="" id="{00000000-0008-0000-0100-00002B000000}"/>
            </a:ext>
          </a:extLst>
        </xdr:cNvPr>
        <xdr:cNvPicPr>
          <a:picLocks noChangeAspect="1"/>
        </xdr:cNvPicPr>
      </xdr:nvPicPr>
      <xdr:blipFill>
        <a:blip xmlns:r="http://schemas.openxmlformats.org/officeDocument/2006/relationships" r:embed="rId33"/>
        <a:stretch>
          <a:fillRect/>
        </a:stretch>
      </xdr:blipFill>
      <xdr:spPr>
        <a:xfrm>
          <a:off x="324555" y="181890900"/>
          <a:ext cx="1012691" cy="1500598"/>
        </a:xfrm>
        <a:prstGeom prst="rect">
          <a:avLst/>
        </a:prstGeom>
        <a:ln w="12700" cap="flat">
          <a:noFill/>
          <a:miter lim="400000"/>
        </a:ln>
        <a:effectLst/>
      </xdr:spPr>
    </xdr:pic>
    <xdr:clientData/>
  </xdr:twoCellAnchor>
  <xdr:twoCellAnchor>
    <xdr:from>
      <xdr:col>0</xdr:col>
      <xdr:colOff>344065</xdr:colOff>
      <xdr:row>164</xdr:row>
      <xdr:rowOff>107768</xdr:rowOff>
    </xdr:from>
    <xdr:to>
      <xdr:col>0</xdr:col>
      <xdr:colOff>1300001</xdr:colOff>
      <xdr:row>165</xdr:row>
      <xdr:rowOff>5772</xdr:rowOff>
    </xdr:to>
    <xdr:pic>
      <xdr:nvPicPr>
        <xdr:cNvPr id="44" name="Изображен." descr="Изображен.">
          <a:extLst>
            <a:ext uri="{FF2B5EF4-FFF2-40B4-BE49-F238E27FC236}">
              <a16:creationId xmlns:a16="http://schemas.microsoft.com/office/drawing/2014/main" xmlns="" id="{00000000-0008-0000-0100-00002C000000}"/>
            </a:ext>
          </a:extLst>
        </xdr:cNvPr>
        <xdr:cNvPicPr>
          <a:picLocks noChangeAspect="1"/>
        </xdr:cNvPicPr>
      </xdr:nvPicPr>
      <xdr:blipFill>
        <a:blip xmlns:r="http://schemas.openxmlformats.org/officeDocument/2006/relationships" r:embed="rId34"/>
        <a:stretch>
          <a:fillRect/>
        </a:stretch>
      </xdr:blipFill>
      <xdr:spPr>
        <a:xfrm>
          <a:off x="344064" y="180395698"/>
          <a:ext cx="955938" cy="1422005"/>
        </a:xfrm>
        <a:prstGeom prst="rect">
          <a:avLst/>
        </a:prstGeom>
        <a:ln w="12700" cap="flat">
          <a:noFill/>
          <a:miter lim="400000"/>
        </a:ln>
        <a:effectLst/>
      </xdr:spPr>
    </xdr:pic>
    <xdr:clientData/>
  </xdr:twoCellAnchor>
  <xdr:twoCellAnchor>
    <xdr:from>
      <xdr:col>0</xdr:col>
      <xdr:colOff>124147</xdr:colOff>
      <xdr:row>149</xdr:row>
      <xdr:rowOff>29780</xdr:rowOff>
    </xdr:from>
    <xdr:to>
      <xdr:col>0</xdr:col>
      <xdr:colOff>1519919</xdr:colOff>
      <xdr:row>149</xdr:row>
      <xdr:rowOff>1430972</xdr:rowOff>
    </xdr:to>
    <xdr:pic>
      <xdr:nvPicPr>
        <xdr:cNvPr id="55" name="Изображен." descr="Изображен.">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35"/>
        <a:stretch>
          <a:fillRect/>
        </a:stretch>
      </xdr:blipFill>
      <xdr:spPr>
        <a:xfrm>
          <a:off x="124147" y="157709170"/>
          <a:ext cx="1395773" cy="1401193"/>
        </a:xfrm>
        <a:prstGeom prst="rect">
          <a:avLst/>
        </a:prstGeom>
        <a:ln w="12700" cap="flat">
          <a:noFill/>
          <a:miter lim="400000"/>
        </a:ln>
        <a:effectLst/>
      </xdr:spPr>
    </xdr:pic>
    <xdr:clientData/>
  </xdr:twoCellAnchor>
  <xdr:twoCellAnchor>
    <xdr:from>
      <xdr:col>0</xdr:col>
      <xdr:colOff>152524</xdr:colOff>
      <xdr:row>148</xdr:row>
      <xdr:rowOff>41178</xdr:rowOff>
    </xdr:from>
    <xdr:to>
      <xdr:col>0</xdr:col>
      <xdr:colOff>1472034</xdr:colOff>
      <xdr:row>148</xdr:row>
      <xdr:rowOff>1363578</xdr:rowOff>
    </xdr:to>
    <xdr:pic>
      <xdr:nvPicPr>
        <xdr:cNvPr id="56" name="Изображен." descr="Изображен.">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36"/>
        <a:stretch>
          <a:fillRect/>
        </a:stretch>
      </xdr:blipFill>
      <xdr:spPr>
        <a:xfrm>
          <a:off x="152523" y="156272768"/>
          <a:ext cx="1319511" cy="1322401"/>
        </a:xfrm>
        <a:prstGeom prst="rect">
          <a:avLst/>
        </a:prstGeom>
        <a:ln w="12700" cap="flat">
          <a:noFill/>
          <a:miter lim="400000"/>
        </a:ln>
        <a:effectLst/>
      </xdr:spPr>
    </xdr:pic>
    <xdr:clientData/>
  </xdr:twoCellAnchor>
  <xdr:twoCellAnchor>
    <xdr:from>
      <xdr:col>0</xdr:col>
      <xdr:colOff>287312</xdr:colOff>
      <xdr:row>198</xdr:row>
      <xdr:rowOff>123036</xdr:rowOff>
    </xdr:from>
    <xdr:to>
      <xdr:col>0</xdr:col>
      <xdr:colOff>1271624</xdr:colOff>
      <xdr:row>198</xdr:row>
      <xdr:rowOff>1638280</xdr:rowOff>
    </xdr:to>
    <xdr:pic>
      <xdr:nvPicPr>
        <xdr:cNvPr id="60" name="Изображен." descr="Изображен.">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37"/>
        <a:stretch>
          <a:fillRect/>
        </a:stretch>
      </xdr:blipFill>
      <xdr:spPr>
        <a:xfrm>
          <a:off x="287311" y="214961316"/>
          <a:ext cx="984314" cy="1515245"/>
        </a:xfrm>
        <a:prstGeom prst="rect">
          <a:avLst/>
        </a:prstGeom>
        <a:ln w="12700" cap="flat">
          <a:noFill/>
          <a:miter lim="400000"/>
        </a:ln>
        <a:effectLst/>
      </xdr:spPr>
    </xdr:pic>
    <xdr:clientData/>
  </xdr:twoCellAnchor>
  <xdr:twoCellAnchor>
    <xdr:from>
      <xdr:col>0</xdr:col>
      <xdr:colOff>200409</xdr:colOff>
      <xdr:row>178</xdr:row>
      <xdr:rowOff>96686</xdr:rowOff>
    </xdr:from>
    <xdr:to>
      <xdr:col>0</xdr:col>
      <xdr:colOff>1576672</xdr:colOff>
      <xdr:row>178</xdr:row>
      <xdr:rowOff>1409747</xdr:rowOff>
    </xdr:to>
    <xdr:pic>
      <xdr:nvPicPr>
        <xdr:cNvPr id="61" name="Изображен." descr="Изображен.">
          <a:extLst>
            <a:ext uri="{FF2B5EF4-FFF2-40B4-BE49-F238E27FC236}">
              <a16:creationId xmlns:a16="http://schemas.microsoft.com/office/drawing/2014/main" xmlns="" id="{00000000-0008-0000-0100-00003D000000}"/>
            </a:ext>
          </a:extLst>
        </xdr:cNvPr>
        <xdr:cNvPicPr>
          <a:picLocks noChangeAspect="1"/>
        </xdr:cNvPicPr>
      </xdr:nvPicPr>
      <xdr:blipFill>
        <a:blip xmlns:r="http://schemas.openxmlformats.org/officeDocument/2006/relationships" r:embed="rId38"/>
        <a:stretch>
          <a:fillRect/>
        </a:stretch>
      </xdr:blipFill>
      <xdr:spPr>
        <a:xfrm>
          <a:off x="200409" y="191860971"/>
          <a:ext cx="1376263" cy="1313062"/>
        </a:xfrm>
        <a:prstGeom prst="rect">
          <a:avLst/>
        </a:prstGeom>
        <a:ln w="12700" cap="flat">
          <a:noFill/>
          <a:miter lim="400000"/>
        </a:ln>
        <a:effectLst/>
      </xdr:spPr>
    </xdr:pic>
    <xdr:clientData/>
  </xdr:twoCellAnchor>
  <xdr:twoCellAnchor>
    <xdr:from>
      <xdr:col>0</xdr:col>
      <xdr:colOff>211050</xdr:colOff>
      <xdr:row>177</xdr:row>
      <xdr:rowOff>87037</xdr:rowOff>
    </xdr:from>
    <xdr:to>
      <xdr:col>0</xdr:col>
      <xdr:colOff>1615690</xdr:colOff>
      <xdr:row>177</xdr:row>
      <xdr:rowOff>1429590</xdr:rowOff>
    </xdr:to>
    <xdr:pic>
      <xdr:nvPicPr>
        <xdr:cNvPr id="62" name="Изображен." descr="Изображен.">
          <a:extLst>
            <a:ext uri="{FF2B5EF4-FFF2-40B4-BE49-F238E27FC236}">
              <a16:creationId xmlns:a16="http://schemas.microsoft.com/office/drawing/2014/main" xmlns="" id="{00000000-0008-0000-0100-00003E000000}"/>
            </a:ext>
          </a:extLst>
        </xdr:cNvPr>
        <xdr:cNvPicPr>
          <a:picLocks noChangeAspect="1"/>
        </xdr:cNvPicPr>
      </xdr:nvPicPr>
      <xdr:blipFill>
        <a:blip xmlns:r="http://schemas.openxmlformats.org/officeDocument/2006/relationships" r:embed="rId39"/>
        <a:stretch>
          <a:fillRect/>
        </a:stretch>
      </xdr:blipFill>
      <xdr:spPr>
        <a:xfrm>
          <a:off x="211050" y="190393997"/>
          <a:ext cx="1404641" cy="1342554"/>
        </a:xfrm>
        <a:prstGeom prst="rect">
          <a:avLst/>
        </a:prstGeom>
        <a:ln w="12700" cap="flat">
          <a:noFill/>
          <a:miter lim="400000"/>
        </a:ln>
        <a:effectLst/>
      </xdr:spPr>
    </xdr:pic>
    <xdr:clientData/>
  </xdr:twoCellAnchor>
  <xdr:twoCellAnchor>
    <xdr:from>
      <xdr:col>0</xdr:col>
      <xdr:colOff>211050</xdr:colOff>
      <xdr:row>214</xdr:row>
      <xdr:rowOff>135126</xdr:rowOff>
    </xdr:from>
    <xdr:to>
      <xdr:col>0</xdr:col>
      <xdr:colOff>1090724</xdr:colOff>
      <xdr:row>214</xdr:row>
      <xdr:rowOff>892189</xdr:rowOff>
    </xdr:to>
    <xdr:pic>
      <xdr:nvPicPr>
        <xdr:cNvPr id="63" name="Изображен." descr="Изображен.">
          <a:extLst>
            <a:ext uri="{FF2B5EF4-FFF2-40B4-BE49-F238E27FC236}">
              <a16:creationId xmlns:a16="http://schemas.microsoft.com/office/drawing/2014/main" xmlns="" id="{00000000-0008-0000-0100-00003F000000}"/>
            </a:ext>
          </a:extLst>
        </xdr:cNvPr>
        <xdr:cNvPicPr>
          <a:picLocks noChangeAspect="1"/>
        </xdr:cNvPicPr>
      </xdr:nvPicPr>
      <xdr:blipFill>
        <a:blip xmlns:r="http://schemas.openxmlformats.org/officeDocument/2006/relationships" r:embed="rId40"/>
        <a:stretch>
          <a:fillRect/>
        </a:stretch>
      </xdr:blipFill>
      <xdr:spPr>
        <a:xfrm>
          <a:off x="211050" y="235262291"/>
          <a:ext cx="879675" cy="757064"/>
        </a:xfrm>
        <a:prstGeom prst="rect">
          <a:avLst/>
        </a:prstGeom>
        <a:ln w="12700" cap="flat">
          <a:noFill/>
          <a:miter lim="400000"/>
        </a:ln>
        <a:effectLst/>
      </xdr:spPr>
    </xdr:pic>
    <xdr:clientData/>
  </xdr:twoCellAnchor>
  <xdr:twoCellAnchor>
    <xdr:from>
      <xdr:col>0</xdr:col>
      <xdr:colOff>143656</xdr:colOff>
      <xdr:row>213</xdr:row>
      <xdr:rowOff>88790</xdr:rowOff>
    </xdr:from>
    <xdr:to>
      <xdr:col>0</xdr:col>
      <xdr:colOff>1204230</xdr:colOff>
      <xdr:row>213</xdr:row>
      <xdr:rowOff>934680</xdr:rowOff>
    </xdr:to>
    <xdr:pic>
      <xdr:nvPicPr>
        <xdr:cNvPr id="64" name="Изображен." descr="Изображен.">
          <a:extLst>
            <a:ext uri="{FF2B5EF4-FFF2-40B4-BE49-F238E27FC236}">
              <a16:creationId xmlns:a16="http://schemas.microsoft.com/office/drawing/2014/main" xmlns="" id="{00000000-0008-0000-0100-000040000000}"/>
            </a:ext>
          </a:extLst>
        </xdr:cNvPr>
        <xdr:cNvPicPr>
          <a:picLocks noChangeAspect="1"/>
        </xdr:cNvPicPr>
      </xdr:nvPicPr>
      <xdr:blipFill>
        <a:blip xmlns:r="http://schemas.openxmlformats.org/officeDocument/2006/relationships" r:embed="rId41"/>
        <a:stretch>
          <a:fillRect/>
        </a:stretch>
      </xdr:blipFill>
      <xdr:spPr>
        <a:xfrm>
          <a:off x="143655" y="234234880"/>
          <a:ext cx="1060576" cy="845891"/>
        </a:xfrm>
        <a:prstGeom prst="rect">
          <a:avLst/>
        </a:prstGeom>
        <a:ln w="12700" cap="flat">
          <a:noFill/>
          <a:miter lim="400000"/>
        </a:ln>
        <a:effectLst/>
      </xdr:spPr>
    </xdr:pic>
    <xdr:clientData/>
  </xdr:twoCellAnchor>
  <xdr:twoCellAnchor>
    <xdr:from>
      <xdr:col>0</xdr:col>
      <xdr:colOff>152524</xdr:colOff>
      <xdr:row>211</xdr:row>
      <xdr:rowOff>135126</xdr:rowOff>
    </xdr:from>
    <xdr:to>
      <xdr:col>0</xdr:col>
      <xdr:colOff>1184721</xdr:colOff>
      <xdr:row>211</xdr:row>
      <xdr:rowOff>903773</xdr:rowOff>
    </xdr:to>
    <xdr:pic>
      <xdr:nvPicPr>
        <xdr:cNvPr id="65" name="Изображен." descr="Изображен.">
          <a:extLst>
            <a:ext uri="{FF2B5EF4-FFF2-40B4-BE49-F238E27FC236}">
              <a16:creationId xmlns:a16="http://schemas.microsoft.com/office/drawing/2014/main" xmlns="" id="{00000000-0008-0000-0100-000041000000}"/>
            </a:ext>
          </a:extLst>
        </xdr:cNvPr>
        <xdr:cNvPicPr>
          <a:picLocks noChangeAspect="1"/>
        </xdr:cNvPicPr>
      </xdr:nvPicPr>
      <xdr:blipFill>
        <a:blip xmlns:r="http://schemas.openxmlformats.org/officeDocument/2006/relationships" r:embed="rId42"/>
        <a:stretch>
          <a:fillRect/>
        </a:stretch>
      </xdr:blipFill>
      <xdr:spPr>
        <a:xfrm>
          <a:off x="152523" y="232319066"/>
          <a:ext cx="1032198" cy="768648"/>
        </a:xfrm>
        <a:prstGeom prst="rect">
          <a:avLst/>
        </a:prstGeom>
        <a:ln w="12700" cap="flat">
          <a:noFill/>
          <a:miter lim="400000"/>
        </a:ln>
        <a:effectLst/>
      </xdr:spPr>
    </xdr:pic>
    <xdr:clientData/>
  </xdr:twoCellAnchor>
  <xdr:twoCellAnchor>
    <xdr:from>
      <xdr:col>0</xdr:col>
      <xdr:colOff>124147</xdr:colOff>
      <xdr:row>212</xdr:row>
      <xdr:rowOff>88790</xdr:rowOff>
    </xdr:from>
    <xdr:to>
      <xdr:col>0</xdr:col>
      <xdr:colOff>1184721</xdr:colOff>
      <xdr:row>212</xdr:row>
      <xdr:rowOff>896059</xdr:rowOff>
    </xdr:to>
    <xdr:pic>
      <xdr:nvPicPr>
        <xdr:cNvPr id="66" name="Изображен." descr="Изображен.">
          <a:extLst>
            <a:ext uri="{FF2B5EF4-FFF2-40B4-BE49-F238E27FC236}">
              <a16:creationId xmlns:a16="http://schemas.microsoft.com/office/drawing/2014/main" xmlns="" id="{00000000-0008-0000-0100-000042000000}"/>
            </a:ext>
          </a:extLst>
        </xdr:cNvPr>
        <xdr:cNvPicPr>
          <a:picLocks noChangeAspect="1"/>
        </xdr:cNvPicPr>
      </xdr:nvPicPr>
      <xdr:blipFill>
        <a:blip xmlns:r="http://schemas.openxmlformats.org/officeDocument/2006/relationships" r:embed="rId43"/>
        <a:stretch>
          <a:fillRect/>
        </a:stretch>
      </xdr:blipFill>
      <xdr:spPr>
        <a:xfrm>
          <a:off x="124147" y="233253805"/>
          <a:ext cx="1060575" cy="807270"/>
        </a:xfrm>
        <a:prstGeom prst="rect">
          <a:avLst/>
        </a:prstGeom>
        <a:ln w="12700" cap="flat">
          <a:noFill/>
          <a:miter lim="400000"/>
        </a:ln>
        <a:effectLst/>
      </xdr:spPr>
    </xdr:pic>
    <xdr:clientData/>
  </xdr:twoCellAnchor>
  <xdr:twoCellAnchor>
    <xdr:from>
      <xdr:col>0</xdr:col>
      <xdr:colOff>115279</xdr:colOff>
      <xdr:row>205</xdr:row>
      <xdr:rowOff>125357</xdr:rowOff>
    </xdr:from>
    <xdr:to>
      <xdr:col>0</xdr:col>
      <xdr:colOff>1291133</xdr:colOff>
      <xdr:row>205</xdr:row>
      <xdr:rowOff>1327591</xdr:rowOff>
    </xdr:to>
    <xdr:pic>
      <xdr:nvPicPr>
        <xdr:cNvPr id="67" name="Изображен." descr="Изображен.">
          <a:extLst>
            <a:ext uri="{FF2B5EF4-FFF2-40B4-BE49-F238E27FC236}">
              <a16:creationId xmlns:a16="http://schemas.microsoft.com/office/drawing/2014/main" xmlns="" id="{00000000-0008-0000-0100-000043000000}"/>
            </a:ext>
          </a:extLst>
        </xdr:cNvPr>
        <xdr:cNvPicPr>
          <a:picLocks noChangeAspect="1"/>
        </xdr:cNvPicPr>
      </xdr:nvPicPr>
      <xdr:blipFill>
        <a:blip xmlns:r="http://schemas.openxmlformats.org/officeDocument/2006/relationships" r:embed="rId44"/>
        <a:stretch>
          <a:fillRect/>
        </a:stretch>
      </xdr:blipFill>
      <xdr:spPr>
        <a:xfrm>
          <a:off x="115278" y="224757877"/>
          <a:ext cx="1175856" cy="1202235"/>
        </a:xfrm>
        <a:prstGeom prst="rect">
          <a:avLst/>
        </a:prstGeom>
        <a:ln w="12700" cap="flat">
          <a:noFill/>
          <a:miter lim="400000"/>
        </a:ln>
        <a:effectLst/>
      </xdr:spPr>
    </xdr:pic>
    <xdr:clientData/>
  </xdr:twoCellAnchor>
  <xdr:twoCellAnchor>
    <xdr:from>
      <xdr:col>0</xdr:col>
      <xdr:colOff>47885</xdr:colOff>
      <xdr:row>206</xdr:row>
      <xdr:rowOff>96435</xdr:rowOff>
    </xdr:from>
    <xdr:to>
      <xdr:col>0</xdr:col>
      <xdr:colOff>1347886</xdr:colOff>
      <xdr:row>206</xdr:row>
      <xdr:rowOff>1390297</xdr:rowOff>
    </xdr:to>
    <xdr:pic>
      <xdr:nvPicPr>
        <xdr:cNvPr id="68" name="Изображен." descr="Изображен.">
          <a:extLst>
            <a:ext uri="{FF2B5EF4-FFF2-40B4-BE49-F238E27FC236}">
              <a16:creationId xmlns:a16="http://schemas.microsoft.com/office/drawing/2014/main" xmlns="" id="{00000000-0008-0000-0100-000044000000}"/>
            </a:ext>
          </a:extLst>
        </xdr:cNvPr>
        <xdr:cNvPicPr>
          <a:picLocks noChangeAspect="1"/>
        </xdr:cNvPicPr>
      </xdr:nvPicPr>
      <xdr:blipFill>
        <a:blip xmlns:r="http://schemas.openxmlformats.org/officeDocument/2006/relationships" r:embed="rId45"/>
        <a:stretch>
          <a:fillRect/>
        </a:stretch>
      </xdr:blipFill>
      <xdr:spPr>
        <a:xfrm>
          <a:off x="47885" y="226062455"/>
          <a:ext cx="1300002" cy="1293863"/>
        </a:xfrm>
        <a:prstGeom prst="rect">
          <a:avLst/>
        </a:prstGeom>
        <a:ln w="12700" cap="flat">
          <a:noFill/>
          <a:miter lim="400000"/>
        </a:ln>
        <a:effectLst/>
      </xdr:spPr>
    </xdr:pic>
    <xdr:clientData/>
  </xdr:twoCellAnchor>
  <xdr:twoCellAnchor>
    <xdr:from>
      <xdr:col>0</xdr:col>
      <xdr:colOff>56752</xdr:colOff>
      <xdr:row>207</xdr:row>
      <xdr:rowOff>156066</xdr:rowOff>
    </xdr:from>
    <xdr:to>
      <xdr:col>0</xdr:col>
      <xdr:colOff>1260983</xdr:colOff>
      <xdr:row>207</xdr:row>
      <xdr:rowOff>1354529</xdr:rowOff>
    </xdr:to>
    <xdr:pic>
      <xdr:nvPicPr>
        <xdr:cNvPr id="69" name="Изображен." descr="Изображен.">
          <a:extLst>
            <a:ext uri="{FF2B5EF4-FFF2-40B4-BE49-F238E27FC236}">
              <a16:creationId xmlns:a16="http://schemas.microsoft.com/office/drawing/2014/main" xmlns="" id="{00000000-0008-0000-0100-000045000000}"/>
            </a:ext>
          </a:extLst>
        </xdr:cNvPr>
        <xdr:cNvPicPr>
          <a:picLocks noChangeAspect="1"/>
        </xdr:cNvPicPr>
      </xdr:nvPicPr>
      <xdr:blipFill>
        <a:blip xmlns:r="http://schemas.openxmlformats.org/officeDocument/2006/relationships" r:embed="rId46"/>
        <a:stretch>
          <a:fillRect/>
        </a:stretch>
      </xdr:blipFill>
      <xdr:spPr>
        <a:xfrm>
          <a:off x="56752" y="227636561"/>
          <a:ext cx="1204231" cy="1198464"/>
        </a:xfrm>
        <a:prstGeom prst="rect">
          <a:avLst/>
        </a:prstGeom>
        <a:ln w="12700" cap="flat">
          <a:noFill/>
          <a:miter lim="400000"/>
        </a:ln>
        <a:effectLst/>
      </xdr:spPr>
    </xdr:pic>
    <xdr:clientData/>
  </xdr:twoCellAnchor>
  <xdr:twoCellAnchor>
    <xdr:from>
      <xdr:col>0</xdr:col>
      <xdr:colOff>244645</xdr:colOff>
      <xdr:row>209</xdr:row>
      <xdr:rowOff>51954</xdr:rowOff>
    </xdr:from>
    <xdr:to>
      <xdr:col>0</xdr:col>
      <xdr:colOff>1349593</xdr:colOff>
      <xdr:row>209</xdr:row>
      <xdr:rowOff>1143000</xdr:rowOff>
    </xdr:to>
    <xdr:pic>
      <xdr:nvPicPr>
        <xdr:cNvPr id="70" name="Изображен." descr="Изображен.">
          <a:extLst>
            <a:ext uri="{FF2B5EF4-FFF2-40B4-BE49-F238E27FC236}">
              <a16:creationId xmlns:a16="http://schemas.microsoft.com/office/drawing/2014/main" xmlns="" id="{00000000-0008-0000-0100-000046000000}"/>
            </a:ext>
          </a:extLst>
        </xdr:cNvPr>
        <xdr:cNvPicPr>
          <a:picLocks noChangeAspect="1"/>
        </xdr:cNvPicPr>
      </xdr:nvPicPr>
      <xdr:blipFill>
        <a:blip xmlns:r="http://schemas.openxmlformats.org/officeDocument/2006/relationships" r:embed="rId47"/>
        <a:stretch>
          <a:fillRect/>
        </a:stretch>
      </xdr:blipFill>
      <xdr:spPr>
        <a:xfrm>
          <a:off x="244645" y="229673727"/>
          <a:ext cx="1104948" cy="1091046"/>
        </a:xfrm>
        <a:prstGeom prst="rect">
          <a:avLst/>
        </a:prstGeom>
        <a:ln w="12700" cap="flat">
          <a:noFill/>
          <a:miter lim="400000"/>
        </a:ln>
        <a:effectLst/>
      </xdr:spPr>
    </xdr:pic>
    <xdr:clientData/>
  </xdr:twoCellAnchor>
  <xdr:twoCellAnchor>
    <xdr:from>
      <xdr:col>0</xdr:col>
      <xdr:colOff>0</xdr:colOff>
      <xdr:row>210</xdr:row>
      <xdr:rowOff>0</xdr:rowOff>
    </xdr:from>
    <xdr:to>
      <xdr:col>0</xdr:col>
      <xdr:colOff>1300001</xdr:colOff>
      <xdr:row>210</xdr:row>
      <xdr:rowOff>2351</xdr:rowOff>
    </xdr:to>
    <xdr:pic>
      <xdr:nvPicPr>
        <xdr:cNvPr id="71" name="Изображен." descr="Изображен.">
          <a:extLst>
            <a:ext uri="{FF2B5EF4-FFF2-40B4-BE49-F238E27FC236}">
              <a16:creationId xmlns:a16="http://schemas.microsoft.com/office/drawing/2014/main" xmlns="" id="{00000000-0008-0000-0100-000047000000}"/>
            </a:ext>
          </a:extLst>
        </xdr:cNvPr>
        <xdr:cNvPicPr>
          <a:picLocks noChangeAspect="1"/>
        </xdr:cNvPicPr>
      </xdr:nvPicPr>
      <xdr:blipFill>
        <a:blip xmlns:r="http://schemas.openxmlformats.org/officeDocument/2006/relationships" r:embed="rId48"/>
        <a:stretch>
          <a:fillRect/>
        </a:stretch>
      </xdr:blipFill>
      <xdr:spPr>
        <a:xfrm>
          <a:off x="0" y="236780490"/>
          <a:ext cx="1300001" cy="1312225"/>
        </a:xfrm>
        <a:prstGeom prst="rect">
          <a:avLst/>
        </a:prstGeom>
        <a:ln w="12700" cap="flat">
          <a:noFill/>
          <a:miter lim="400000"/>
        </a:ln>
        <a:effectLst/>
      </xdr:spPr>
    </xdr:pic>
    <xdr:clientData/>
  </xdr:twoCellAnchor>
  <xdr:twoCellAnchor>
    <xdr:from>
      <xdr:col>0</xdr:col>
      <xdr:colOff>400818</xdr:colOff>
      <xdr:row>223</xdr:row>
      <xdr:rowOff>88428</xdr:rowOff>
    </xdr:from>
    <xdr:to>
      <xdr:col>0</xdr:col>
      <xdr:colOff>1193589</xdr:colOff>
      <xdr:row>223</xdr:row>
      <xdr:rowOff>1048444</xdr:rowOff>
    </xdr:to>
    <xdr:pic>
      <xdr:nvPicPr>
        <xdr:cNvPr id="72" name="Изображен." descr="Изображен.">
          <a:extLst>
            <a:ext uri="{FF2B5EF4-FFF2-40B4-BE49-F238E27FC236}">
              <a16:creationId xmlns:a16="http://schemas.microsoft.com/office/drawing/2014/main" xmlns="" id="{00000000-0008-0000-0100-000048000000}"/>
            </a:ext>
          </a:extLst>
        </xdr:cNvPr>
        <xdr:cNvPicPr>
          <a:picLocks noChangeAspect="1"/>
        </xdr:cNvPicPr>
      </xdr:nvPicPr>
      <xdr:blipFill>
        <a:blip xmlns:r="http://schemas.openxmlformats.org/officeDocument/2006/relationships" r:embed="rId49"/>
        <a:stretch>
          <a:fillRect/>
        </a:stretch>
      </xdr:blipFill>
      <xdr:spPr>
        <a:xfrm>
          <a:off x="400818" y="243283903"/>
          <a:ext cx="792771" cy="960017"/>
        </a:xfrm>
        <a:prstGeom prst="rect">
          <a:avLst/>
        </a:prstGeom>
        <a:ln w="12700" cap="flat">
          <a:noFill/>
          <a:miter lim="400000"/>
        </a:ln>
        <a:effectLst/>
      </xdr:spPr>
    </xdr:pic>
    <xdr:clientData/>
  </xdr:twoCellAnchor>
  <xdr:twoCellAnchor>
    <xdr:from>
      <xdr:col>0</xdr:col>
      <xdr:colOff>363574</xdr:colOff>
      <xdr:row>83</xdr:row>
      <xdr:rowOff>67364</xdr:rowOff>
    </xdr:from>
    <xdr:to>
      <xdr:col>0</xdr:col>
      <xdr:colOff>1071215</xdr:colOff>
      <xdr:row>83</xdr:row>
      <xdr:rowOff>922363</xdr:rowOff>
    </xdr:to>
    <xdr:pic>
      <xdr:nvPicPr>
        <xdr:cNvPr id="73" name="Изображен." descr="Изображен.">
          <a:extLst>
            <a:ext uri="{FF2B5EF4-FFF2-40B4-BE49-F238E27FC236}">
              <a16:creationId xmlns:a16="http://schemas.microsoft.com/office/drawing/2014/main" xmlns="" id="{00000000-0008-0000-0100-000049000000}"/>
            </a:ext>
          </a:extLst>
        </xdr:cNvPr>
        <xdr:cNvPicPr>
          <a:picLocks noChangeAspect="1"/>
        </xdr:cNvPicPr>
      </xdr:nvPicPr>
      <xdr:blipFill>
        <a:blip xmlns:r="http://schemas.openxmlformats.org/officeDocument/2006/relationships" r:embed="rId50"/>
        <a:stretch>
          <a:fillRect/>
        </a:stretch>
      </xdr:blipFill>
      <xdr:spPr>
        <a:xfrm>
          <a:off x="363574" y="95455159"/>
          <a:ext cx="707642" cy="855000"/>
        </a:xfrm>
        <a:prstGeom prst="rect">
          <a:avLst/>
        </a:prstGeom>
        <a:ln w="12700" cap="flat">
          <a:noFill/>
          <a:miter lim="400000"/>
        </a:ln>
        <a:effectLst/>
      </xdr:spPr>
    </xdr:pic>
    <xdr:clientData/>
  </xdr:twoCellAnchor>
  <xdr:twoCellAnchor>
    <xdr:from>
      <xdr:col>0</xdr:col>
      <xdr:colOff>324556</xdr:colOff>
      <xdr:row>84</xdr:row>
      <xdr:rowOff>97365</xdr:rowOff>
    </xdr:from>
    <xdr:to>
      <xdr:col>0</xdr:col>
      <xdr:colOff>1041065</xdr:colOff>
      <xdr:row>84</xdr:row>
      <xdr:rowOff>941115</xdr:rowOff>
    </xdr:to>
    <xdr:pic>
      <xdr:nvPicPr>
        <xdr:cNvPr id="74" name="Изображен." descr="Изображен.">
          <a:extLst>
            <a:ext uri="{FF2B5EF4-FFF2-40B4-BE49-F238E27FC236}">
              <a16:creationId xmlns:a16="http://schemas.microsoft.com/office/drawing/2014/main" xmlns="" id="{00000000-0008-0000-0100-00004A000000}"/>
            </a:ext>
          </a:extLst>
        </xdr:cNvPr>
        <xdr:cNvPicPr>
          <a:picLocks noChangeAspect="1"/>
        </xdr:cNvPicPr>
      </xdr:nvPicPr>
      <xdr:blipFill>
        <a:blip xmlns:r="http://schemas.openxmlformats.org/officeDocument/2006/relationships" r:embed="rId51"/>
        <a:stretch>
          <a:fillRect/>
        </a:stretch>
      </xdr:blipFill>
      <xdr:spPr>
        <a:xfrm>
          <a:off x="324555" y="96437660"/>
          <a:ext cx="716511" cy="843751"/>
        </a:xfrm>
        <a:prstGeom prst="rect">
          <a:avLst/>
        </a:prstGeom>
        <a:ln w="12700" cap="flat">
          <a:noFill/>
          <a:miter lim="400000"/>
        </a:ln>
        <a:effectLst/>
      </xdr:spPr>
    </xdr:pic>
    <xdr:clientData/>
  </xdr:twoCellAnchor>
  <xdr:twoCellAnchor>
    <xdr:from>
      <xdr:col>0</xdr:col>
      <xdr:colOff>344065</xdr:colOff>
      <xdr:row>85</xdr:row>
      <xdr:rowOff>48618</xdr:rowOff>
    </xdr:from>
    <xdr:to>
      <xdr:col>0</xdr:col>
      <xdr:colOff>1071215</xdr:colOff>
      <xdr:row>85</xdr:row>
      <xdr:rowOff>911114</xdr:rowOff>
    </xdr:to>
    <xdr:pic>
      <xdr:nvPicPr>
        <xdr:cNvPr id="75" name="Изображен." descr="Изображен.">
          <a:extLst>
            <a:ext uri="{FF2B5EF4-FFF2-40B4-BE49-F238E27FC236}">
              <a16:creationId xmlns:a16="http://schemas.microsoft.com/office/drawing/2014/main" xmlns="" id="{00000000-0008-0000-0100-00004B000000}"/>
            </a:ext>
          </a:extLst>
        </xdr:cNvPr>
        <xdr:cNvPicPr>
          <a:picLocks noChangeAspect="1"/>
        </xdr:cNvPicPr>
      </xdr:nvPicPr>
      <xdr:blipFill>
        <a:blip xmlns:r="http://schemas.openxmlformats.org/officeDocument/2006/relationships" r:embed="rId52"/>
        <a:stretch>
          <a:fillRect/>
        </a:stretch>
      </xdr:blipFill>
      <xdr:spPr>
        <a:xfrm>
          <a:off x="344064" y="97341413"/>
          <a:ext cx="727152" cy="862497"/>
        </a:xfrm>
        <a:prstGeom prst="rect">
          <a:avLst/>
        </a:prstGeom>
        <a:ln w="12700" cap="flat">
          <a:noFill/>
          <a:miter lim="400000"/>
        </a:ln>
        <a:effectLst/>
      </xdr:spPr>
    </xdr:pic>
    <xdr:clientData/>
  </xdr:twoCellAnchor>
  <xdr:twoCellAnchor>
    <xdr:from>
      <xdr:col>0</xdr:col>
      <xdr:colOff>258936</xdr:colOff>
      <xdr:row>86</xdr:row>
      <xdr:rowOff>86265</xdr:rowOff>
    </xdr:from>
    <xdr:to>
      <xdr:col>0</xdr:col>
      <xdr:colOff>1147477</xdr:colOff>
      <xdr:row>86</xdr:row>
      <xdr:rowOff>902184</xdr:rowOff>
    </xdr:to>
    <xdr:pic>
      <xdr:nvPicPr>
        <xdr:cNvPr id="76" name="Изображен." descr="Изображен.">
          <a:extLst>
            <a:ext uri="{FF2B5EF4-FFF2-40B4-BE49-F238E27FC236}">
              <a16:creationId xmlns:a16="http://schemas.microsoft.com/office/drawing/2014/main" xmlns="" id="{00000000-0008-0000-0100-00004C000000}"/>
            </a:ext>
          </a:extLst>
        </xdr:cNvPr>
        <xdr:cNvPicPr>
          <a:picLocks noChangeAspect="1"/>
        </xdr:cNvPicPr>
      </xdr:nvPicPr>
      <xdr:blipFill>
        <a:blip xmlns:r="http://schemas.openxmlformats.org/officeDocument/2006/relationships" r:embed="rId53"/>
        <a:stretch>
          <a:fillRect/>
        </a:stretch>
      </xdr:blipFill>
      <xdr:spPr>
        <a:xfrm>
          <a:off x="258936" y="98331560"/>
          <a:ext cx="888541" cy="815920"/>
        </a:xfrm>
        <a:prstGeom prst="rect">
          <a:avLst/>
        </a:prstGeom>
        <a:ln w="12700" cap="flat">
          <a:noFill/>
          <a:miter lim="400000"/>
        </a:ln>
        <a:effectLst/>
      </xdr:spPr>
    </xdr:pic>
    <xdr:clientData/>
  </xdr:twoCellAnchor>
  <xdr:twoCellAnchor>
    <xdr:from>
      <xdr:col>0</xdr:col>
      <xdr:colOff>363574</xdr:colOff>
      <xdr:row>222</xdr:row>
      <xdr:rowOff>98028</xdr:rowOff>
    </xdr:from>
    <xdr:to>
      <xdr:col>0</xdr:col>
      <xdr:colOff>1223739</xdr:colOff>
      <xdr:row>222</xdr:row>
      <xdr:rowOff>1134839</xdr:rowOff>
    </xdr:to>
    <xdr:pic>
      <xdr:nvPicPr>
        <xdr:cNvPr id="80" name="Изображен." descr="Изображен.">
          <a:extLst>
            <a:ext uri="{FF2B5EF4-FFF2-40B4-BE49-F238E27FC236}">
              <a16:creationId xmlns:a16="http://schemas.microsoft.com/office/drawing/2014/main" xmlns="" id="{00000000-0008-0000-0100-000050000000}"/>
            </a:ext>
          </a:extLst>
        </xdr:cNvPr>
        <xdr:cNvPicPr>
          <a:picLocks noChangeAspect="1"/>
        </xdr:cNvPicPr>
      </xdr:nvPicPr>
      <xdr:blipFill>
        <a:blip xmlns:r="http://schemas.openxmlformats.org/officeDocument/2006/relationships" r:embed="rId54"/>
        <a:stretch>
          <a:fillRect/>
        </a:stretch>
      </xdr:blipFill>
      <xdr:spPr>
        <a:xfrm>
          <a:off x="363574" y="242074303"/>
          <a:ext cx="860165" cy="1036812"/>
        </a:xfrm>
        <a:prstGeom prst="rect">
          <a:avLst/>
        </a:prstGeom>
        <a:ln w="12700" cap="flat">
          <a:noFill/>
          <a:miter lim="400000"/>
        </a:ln>
        <a:effectLst/>
      </xdr:spPr>
    </xdr:pic>
    <xdr:clientData/>
  </xdr:twoCellAnchor>
  <xdr:twoCellAnchor>
    <xdr:from>
      <xdr:col>0</xdr:col>
      <xdr:colOff>152524</xdr:colOff>
      <xdr:row>215</xdr:row>
      <xdr:rowOff>135126</xdr:rowOff>
    </xdr:from>
    <xdr:to>
      <xdr:col>0</xdr:col>
      <xdr:colOff>1204230</xdr:colOff>
      <xdr:row>215</xdr:row>
      <xdr:rowOff>950133</xdr:rowOff>
    </xdr:to>
    <xdr:pic>
      <xdr:nvPicPr>
        <xdr:cNvPr id="81" name="Изображен." descr="Изображен.">
          <a:extLst>
            <a:ext uri="{FF2B5EF4-FFF2-40B4-BE49-F238E27FC236}">
              <a16:creationId xmlns:a16="http://schemas.microsoft.com/office/drawing/2014/main" xmlns="" id="{00000000-0008-0000-0100-000051000000}"/>
            </a:ext>
          </a:extLst>
        </xdr:cNvPr>
        <xdr:cNvPicPr>
          <a:picLocks noChangeAspect="1"/>
        </xdr:cNvPicPr>
      </xdr:nvPicPr>
      <xdr:blipFill>
        <a:blip xmlns:r="http://schemas.openxmlformats.org/officeDocument/2006/relationships" r:embed="rId55"/>
        <a:stretch>
          <a:fillRect/>
        </a:stretch>
      </xdr:blipFill>
      <xdr:spPr>
        <a:xfrm>
          <a:off x="152523" y="236243366"/>
          <a:ext cx="1051707" cy="815008"/>
        </a:xfrm>
        <a:prstGeom prst="rect">
          <a:avLst/>
        </a:prstGeom>
        <a:ln w="12700" cap="flat">
          <a:noFill/>
          <a:miter lim="400000"/>
        </a:ln>
        <a:effectLst/>
      </xdr:spPr>
    </xdr:pic>
    <xdr:clientData/>
  </xdr:twoCellAnchor>
  <xdr:twoCellAnchor>
    <xdr:from>
      <xdr:col>0</xdr:col>
      <xdr:colOff>143656</xdr:colOff>
      <xdr:row>216</xdr:row>
      <xdr:rowOff>108088</xdr:rowOff>
    </xdr:from>
    <xdr:to>
      <xdr:col>0</xdr:col>
      <xdr:colOff>1147477</xdr:colOff>
      <xdr:row>216</xdr:row>
      <xdr:rowOff>942394</xdr:rowOff>
    </xdr:to>
    <xdr:pic>
      <xdr:nvPicPr>
        <xdr:cNvPr id="82" name="Изображен." descr="Изображен.">
          <a:extLst>
            <a:ext uri="{FF2B5EF4-FFF2-40B4-BE49-F238E27FC236}">
              <a16:creationId xmlns:a16="http://schemas.microsoft.com/office/drawing/2014/main" xmlns="" id="{00000000-0008-0000-0100-000052000000}"/>
            </a:ext>
          </a:extLst>
        </xdr:cNvPr>
        <xdr:cNvPicPr>
          <a:picLocks noChangeAspect="1"/>
        </xdr:cNvPicPr>
      </xdr:nvPicPr>
      <xdr:blipFill>
        <a:blip xmlns:r="http://schemas.openxmlformats.org/officeDocument/2006/relationships" r:embed="rId56"/>
        <a:stretch>
          <a:fillRect/>
        </a:stretch>
      </xdr:blipFill>
      <xdr:spPr>
        <a:xfrm>
          <a:off x="143655" y="237197403"/>
          <a:ext cx="1003822" cy="834307"/>
        </a:xfrm>
        <a:prstGeom prst="rect">
          <a:avLst/>
        </a:prstGeom>
        <a:ln w="12700" cap="flat">
          <a:noFill/>
          <a:miter lim="400000"/>
        </a:ln>
        <a:effectLst/>
      </xdr:spPr>
    </xdr:pic>
    <xdr:clientData/>
  </xdr:twoCellAnchor>
  <xdr:twoCellAnchor>
    <xdr:from>
      <xdr:col>0</xdr:col>
      <xdr:colOff>115279</xdr:colOff>
      <xdr:row>218</xdr:row>
      <xdr:rowOff>96505</xdr:rowOff>
    </xdr:from>
    <xdr:to>
      <xdr:col>0</xdr:col>
      <xdr:colOff>1166986</xdr:colOff>
      <xdr:row>218</xdr:row>
      <xdr:rowOff>942394</xdr:rowOff>
    </xdr:to>
    <xdr:pic>
      <xdr:nvPicPr>
        <xdr:cNvPr id="83" name="Изображен." descr="Изображен.">
          <a:extLst>
            <a:ext uri="{FF2B5EF4-FFF2-40B4-BE49-F238E27FC236}">
              <a16:creationId xmlns:a16="http://schemas.microsoft.com/office/drawing/2014/main" xmlns="" id="{00000000-0008-0000-0100-000053000000}"/>
            </a:ext>
          </a:extLst>
        </xdr:cNvPr>
        <xdr:cNvPicPr>
          <a:picLocks noChangeAspect="1"/>
        </xdr:cNvPicPr>
      </xdr:nvPicPr>
      <xdr:blipFill>
        <a:blip xmlns:r="http://schemas.openxmlformats.org/officeDocument/2006/relationships" r:embed="rId57"/>
        <a:stretch>
          <a:fillRect/>
        </a:stretch>
      </xdr:blipFill>
      <xdr:spPr>
        <a:xfrm>
          <a:off x="115278" y="238166895"/>
          <a:ext cx="1051709" cy="845890"/>
        </a:xfrm>
        <a:prstGeom prst="rect">
          <a:avLst/>
        </a:prstGeom>
        <a:ln w="12700" cap="flat">
          <a:noFill/>
          <a:miter lim="400000"/>
        </a:ln>
        <a:effectLst/>
      </xdr:spPr>
    </xdr:pic>
    <xdr:clientData/>
  </xdr:twoCellAnchor>
  <xdr:twoCellAnchor>
    <xdr:from>
      <xdr:col>0</xdr:col>
      <xdr:colOff>219918</xdr:colOff>
      <xdr:row>77</xdr:row>
      <xdr:rowOff>0</xdr:rowOff>
    </xdr:from>
    <xdr:to>
      <xdr:col>0</xdr:col>
      <xdr:colOff>1243248</xdr:colOff>
      <xdr:row>77</xdr:row>
      <xdr:rowOff>0</xdr:rowOff>
    </xdr:to>
    <xdr:pic>
      <xdr:nvPicPr>
        <xdr:cNvPr id="84" name="Изображен." descr="Изображен.">
          <a:extLst>
            <a:ext uri="{FF2B5EF4-FFF2-40B4-BE49-F238E27FC236}">
              <a16:creationId xmlns:a16="http://schemas.microsoft.com/office/drawing/2014/main" xmlns="" id="{00000000-0008-0000-0100-000054000000}"/>
            </a:ext>
          </a:extLst>
        </xdr:cNvPr>
        <xdr:cNvPicPr>
          <a:picLocks noChangeAspect="1"/>
        </xdr:cNvPicPr>
      </xdr:nvPicPr>
      <xdr:blipFill>
        <a:blip xmlns:r="http://schemas.openxmlformats.org/officeDocument/2006/relationships" r:embed="rId58"/>
        <a:stretch>
          <a:fillRect/>
        </a:stretch>
      </xdr:blipFill>
      <xdr:spPr>
        <a:xfrm>
          <a:off x="219917" y="91891029"/>
          <a:ext cx="1023332" cy="911760"/>
        </a:xfrm>
        <a:prstGeom prst="rect">
          <a:avLst/>
        </a:prstGeom>
        <a:ln w="12700" cap="flat">
          <a:noFill/>
          <a:miter lim="400000"/>
        </a:ln>
        <a:effectLst/>
      </xdr:spPr>
    </xdr:pic>
    <xdr:clientData/>
  </xdr:twoCellAnchor>
  <xdr:twoCellAnchor>
    <xdr:from>
      <xdr:col>0</xdr:col>
      <xdr:colOff>211050</xdr:colOff>
      <xdr:row>77</xdr:row>
      <xdr:rowOff>0</xdr:rowOff>
    </xdr:from>
    <xdr:to>
      <xdr:col>0</xdr:col>
      <xdr:colOff>1243248</xdr:colOff>
      <xdr:row>77</xdr:row>
      <xdr:rowOff>0</xdr:rowOff>
    </xdr:to>
    <xdr:pic>
      <xdr:nvPicPr>
        <xdr:cNvPr id="85" name="Изображен." descr="Изображен.">
          <a:extLst>
            <a:ext uri="{FF2B5EF4-FFF2-40B4-BE49-F238E27FC236}">
              <a16:creationId xmlns:a16="http://schemas.microsoft.com/office/drawing/2014/main" xmlns="" id="{00000000-0008-0000-0100-000055000000}"/>
            </a:ext>
          </a:extLst>
        </xdr:cNvPr>
        <xdr:cNvPicPr>
          <a:picLocks noChangeAspect="1"/>
        </xdr:cNvPicPr>
      </xdr:nvPicPr>
      <xdr:blipFill>
        <a:blip xmlns:r="http://schemas.openxmlformats.org/officeDocument/2006/relationships" r:embed="rId59"/>
        <a:stretch>
          <a:fillRect/>
        </a:stretch>
      </xdr:blipFill>
      <xdr:spPr>
        <a:xfrm>
          <a:off x="211050" y="92928554"/>
          <a:ext cx="1032199" cy="872456"/>
        </a:xfrm>
        <a:prstGeom prst="rect">
          <a:avLst/>
        </a:prstGeom>
        <a:ln w="12700" cap="flat">
          <a:noFill/>
          <a:miter lim="400000"/>
        </a:ln>
        <a:effectLst/>
      </xdr:spPr>
    </xdr:pic>
    <xdr:clientData/>
  </xdr:twoCellAnchor>
  <xdr:twoCellAnchor>
    <xdr:from>
      <xdr:col>0</xdr:col>
      <xdr:colOff>211051</xdr:colOff>
      <xdr:row>195</xdr:row>
      <xdr:rowOff>285621</xdr:rowOff>
    </xdr:from>
    <xdr:to>
      <xdr:col>0</xdr:col>
      <xdr:colOff>1487897</xdr:colOff>
      <xdr:row>195</xdr:row>
      <xdr:rowOff>1568370</xdr:rowOff>
    </xdr:to>
    <xdr:pic>
      <xdr:nvPicPr>
        <xdr:cNvPr id="86" name="Изображен." descr="Изображен.">
          <a:extLst>
            <a:ext uri="{FF2B5EF4-FFF2-40B4-BE49-F238E27FC236}">
              <a16:creationId xmlns:a16="http://schemas.microsoft.com/office/drawing/2014/main" xmlns="" id="{00000000-0008-0000-0100-000056000000}"/>
            </a:ext>
          </a:extLst>
        </xdr:cNvPr>
        <xdr:cNvPicPr>
          <a:picLocks noChangeAspect="1"/>
        </xdr:cNvPicPr>
      </xdr:nvPicPr>
      <xdr:blipFill>
        <a:blip xmlns:r="http://schemas.openxmlformats.org/officeDocument/2006/relationships" r:embed="rId60"/>
        <a:stretch>
          <a:fillRect/>
        </a:stretch>
      </xdr:blipFill>
      <xdr:spPr>
        <a:xfrm>
          <a:off x="211050" y="209824191"/>
          <a:ext cx="1276847" cy="1282750"/>
        </a:xfrm>
        <a:prstGeom prst="rect">
          <a:avLst/>
        </a:prstGeom>
        <a:ln w="12700" cap="flat">
          <a:noFill/>
          <a:miter lim="400000"/>
        </a:ln>
        <a:effectLst/>
      </xdr:spPr>
    </xdr:pic>
    <xdr:clientData/>
  </xdr:twoCellAnchor>
  <xdr:twoCellAnchor>
    <xdr:from>
      <xdr:col>0</xdr:col>
      <xdr:colOff>200409</xdr:colOff>
      <xdr:row>196</xdr:row>
      <xdr:rowOff>144348</xdr:rowOff>
    </xdr:from>
    <xdr:to>
      <xdr:col>0</xdr:col>
      <xdr:colOff>1739838</xdr:colOff>
      <xdr:row>196</xdr:row>
      <xdr:rowOff>1690102</xdr:rowOff>
    </xdr:to>
    <xdr:pic>
      <xdr:nvPicPr>
        <xdr:cNvPr id="88" name="Изображен." descr="Изображен.">
          <a:extLst>
            <a:ext uri="{FF2B5EF4-FFF2-40B4-BE49-F238E27FC236}">
              <a16:creationId xmlns:a16="http://schemas.microsoft.com/office/drawing/2014/main" xmlns="" id="{00000000-0008-0000-0100-000058000000}"/>
            </a:ext>
          </a:extLst>
        </xdr:cNvPr>
        <xdr:cNvPicPr>
          <a:picLocks noChangeAspect="1"/>
        </xdr:cNvPicPr>
      </xdr:nvPicPr>
      <xdr:blipFill>
        <a:blip xmlns:r="http://schemas.openxmlformats.org/officeDocument/2006/relationships" r:embed="rId61"/>
        <a:stretch>
          <a:fillRect/>
        </a:stretch>
      </xdr:blipFill>
      <xdr:spPr>
        <a:xfrm>
          <a:off x="200409" y="212955708"/>
          <a:ext cx="1539430" cy="1545755"/>
        </a:xfrm>
        <a:prstGeom prst="rect">
          <a:avLst/>
        </a:prstGeom>
        <a:ln w="12700" cap="flat">
          <a:noFill/>
          <a:miter lim="400000"/>
        </a:ln>
        <a:effectLst/>
      </xdr:spPr>
    </xdr:pic>
    <xdr:clientData/>
  </xdr:twoCellAnchor>
  <xdr:twoCellAnchor>
    <xdr:from>
      <xdr:col>0</xdr:col>
      <xdr:colOff>237236</xdr:colOff>
      <xdr:row>199</xdr:row>
      <xdr:rowOff>102508</xdr:rowOff>
    </xdr:from>
    <xdr:to>
      <xdr:col>0</xdr:col>
      <xdr:colOff>1236518</xdr:colOff>
      <xdr:row>199</xdr:row>
      <xdr:rowOff>1676118</xdr:rowOff>
    </xdr:to>
    <xdr:pic>
      <xdr:nvPicPr>
        <xdr:cNvPr id="89" name="Изображен." descr="Изображен.">
          <a:extLst>
            <a:ext uri="{FF2B5EF4-FFF2-40B4-BE49-F238E27FC236}">
              <a16:creationId xmlns:a16="http://schemas.microsoft.com/office/drawing/2014/main" xmlns="" id="{00000000-0008-0000-0100-000059000000}"/>
            </a:ext>
          </a:extLst>
        </xdr:cNvPr>
        <xdr:cNvPicPr>
          <a:picLocks noChangeAspect="1"/>
        </xdr:cNvPicPr>
      </xdr:nvPicPr>
      <xdr:blipFill>
        <a:blip xmlns:r="http://schemas.openxmlformats.org/officeDocument/2006/relationships" r:embed="rId62"/>
        <a:stretch>
          <a:fillRect/>
        </a:stretch>
      </xdr:blipFill>
      <xdr:spPr>
        <a:xfrm>
          <a:off x="237236" y="222450644"/>
          <a:ext cx="999282" cy="1573610"/>
        </a:xfrm>
        <a:prstGeom prst="rect">
          <a:avLst/>
        </a:prstGeom>
        <a:ln w="12700" cap="flat">
          <a:noFill/>
          <a:miter lim="400000"/>
        </a:ln>
        <a:effectLst/>
      </xdr:spPr>
    </xdr:pic>
    <xdr:clientData/>
  </xdr:twoCellAnchor>
  <xdr:twoCellAnchor>
    <xdr:from>
      <xdr:col>0</xdr:col>
      <xdr:colOff>200409</xdr:colOff>
      <xdr:row>77</xdr:row>
      <xdr:rowOff>144405</xdr:rowOff>
    </xdr:from>
    <xdr:to>
      <xdr:col>0</xdr:col>
      <xdr:colOff>1241474</xdr:colOff>
      <xdr:row>77</xdr:row>
      <xdr:rowOff>1249962</xdr:rowOff>
    </xdr:to>
    <xdr:pic>
      <xdr:nvPicPr>
        <xdr:cNvPr id="90" name="Изображен." descr="Изображен.">
          <a:extLst>
            <a:ext uri="{FF2B5EF4-FFF2-40B4-BE49-F238E27FC236}">
              <a16:creationId xmlns:a16="http://schemas.microsoft.com/office/drawing/2014/main" xmlns="" id="{00000000-0008-0000-0100-00005A000000}"/>
            </a:ext>
          </a:extLst>
        </xdr:cNvPr>
        <xdr:cNvPicPr>
          <a:picLocks noChangeAspect="1"/>
        </xdr:cNvPicPr>
      </xdr:nvPicPr>
      <xdr:blipFill>
        <a:blip xmlns:r="http://schemas.openxmlformats.org/officeDocument/2006/relationships" r:embed="rId63"/>
        <a:stretch>
          <a:fillRect/>
        </a:stretch>
      </xdr:blipFill>
      <xdr:spPr>
        <a:xfrm>
          <a:off x="200409" y="93954860"/>
          <a:ext cx="1041066" cy="1105558"/>
        </a:xfrm>
        <a:prstGeom prst="rect">
          <a:avLst/>
        </a:prstGeom>
        <a:ln w="12700" cap="flat">
          <a:noFill/>
          <a:miter lim="400000"/>
        </a:ln>
        <a:effectLst/>
      </xdr:spPr>
    </xdr:pic>
    <xdr:clientData/>
  </xdr:twoCellAnchor>
  <xdr:twoCellAnchor>
    <xdr:from>
      <xdr:col>0</xdr:col>
      <xdr:colOff>171450</xdr:colOff>
      <xdr:row>220</xdr:row>
      <xdr:rowOff>99258</xdr:rowOff>
    </xdr:from>
    <xdr:to>
      <xdr:col>0</xdr:col>
      <xdr:colOff>1414698</xdr:colOff>
      <xdr:row>220</xdr:row>
      <xdr:rowOff>1205076</xdr:rowOff>
    </xdr:to>
    <xdr:pic>
      <xdr:nvPicPr>
        <xdr:cNvPr id="91" name="Изображен." descr="Изображен.">
          <a:extLst>
            <a:ext uri="{FF2B5EF4-FFF2-40B4-BE49-F238E27FC236}">
              <a16:creationId xmlns:a16="http://schemas.microsoft.com/office/drawing/2014/main" xmlns="" id="{00000000-0008-0000-0100-00005B000000}"/>
            </a:ext>
          </a:extLst>
        </xdr:cNvPr>
        <xdr:cNvPicPr>
          <a:picLocks noChangeAspect="1"/>
        </xdr:cNvPicPr>
      </xdr:nvPicPr>
      <xdr:blipFill>
        <a:blip xmlns:r="http://schemas.openxmlformats.org/officeDocument/2006/relationships" r:embed="rId64"/>
        <a:stretch>
          <a:fillRect/>
        </a:stretch>
      </xdr:blipFill>
      <xdr:spPr>
        <a:xfrm>
          <a:off x="171450" y="240474698"/>
          <a:ext cx="1243249" cy="1105819"/>
        </a:xfrm>
        <a:prstGeom prst="rect">
          <a:avLst/>
        </a:prstGeom>
        <a:ln w="12700" cap="flat">
          <a:noFill/>
          <a:miter lim="400000"/>
        </a:ln>
        <a:effectLst/>
      </xdr:spPr>
    </xdr:pic>
    <xdr:clientData/>
  </xdr:twoCellAnchor>
  <xdr:twoCellAnchor>
    <xdr:from>
      <xdr:col>0</xdr:col>
      <xdr:colOff>439836</xdr:colOff>
      <xdr:row>226</xdr:row>
      <xdr:rowOff>127520</xdr:rowOff>
    </xdr:from>
    <xdr:to>
      <xdr:col>0</xdr:col>
      <xdr:colOff>1443657</xdr:colOff>
      <xdr:row>226</xdr:row>
      <xdr:rowOff>1287983</xdr:rowOff>
    </xdr:to>
    <xdr:pic>
      <xdr:nvPicPr>
        <xdr:cNvPr id="95" name="Изображен." descr="Изображен.">
          <a:extLst>
            <a:ext uri="{FF2B5EF4-FFF2-40B4-BE49-F238E27FC236}">
              <a16:creationId xmlns:a16="http://schemas.microsoft.com/office/drawing/2014/main" xmlns="" id="{00000000-0008-0000-0100-00005F000000}"/>
            </a:ext>
          </a:extLst>
        </xdr:cNvPr>
        <xdr:cNvPicPr>
          <a:picLocks noChangeAspect="1"/>
        </xdr:cNvPicPr>
      </xdr:nvPicPr>
      <xdr:blipFill>
        <a:blip xmlns:r="http://schemas.openxmlformats.org/officeDocument/2006/relationships" r:embed="rId65"/>
        <a:stretch>
          <a:fillRect/>
        </a:stretch>
      </xdr:blipFill>
      <xdr:spPr>
        <a:xfrm>
          <a:off x="439835" y="246094770"/>
          <a:ext cx="1003823" cy="1160464"/>
        </a:xfrm>
        <a:prstGeom prst="rect">
          <a:avLst/>
        </a:prstGeom>
        <a:ln w="12700" cap="flat">
          <a:noFill/>
          <a:miter lim="400000"/>
        </a:ln>
        <a:effectLst/>
      </xdr:spPr>
    </xdr:pic>
    <xdr:clientData/>
  </xdr:twoCellAnchor>
  <xdr:twoCellAnchor>
    <xdr:from>
      <xdr:col>0</xdr:col>
      <xdr:colOff>211050</xdr:colOff>
      <xdr:row>145</xdr:row>
      <xdr:rowOff>98591</xdr:rowOff>
    </xdr:from>
    <xdr:to>
      <xdr:col>0</xdr:col>
      <xdr:colOff>1291133</xdr:colOff>
      <xdr:row>145</xdr:row>
      <xdr:rowOff>1549752</xdr:rowOff>
    </xdr:to>
    <xdr:pic>
      <xdr:nvPicPr>
        <xdr:cNvPr id="96" name="Изображен." descr="Изображен.">
          <a:extLst>
            <a:ext uri="{FF2B5EF4-FFF2-40B4-BE49-F238E27FC236}">
              <a16:creationId xmlns:a16="http://schemas.microsoft.com/office/drawing/2014/main" xmlns="" id="{00000000-0008-0000-0100-000060000000}"/>
            </a:ext>
          </a:extLst>
        </xdr:cNvPr>
        <xdr:cNvPicPr>
          <a:picLocks noChangeAspect="1"/>
        </xdr:cNvPicPr>
      </xdr:nvPicPr>
      <xdr:blipFill>
        <a:blip xmlns:r="http://schemas.openxmlformats.org/officeDocument/2006/relationships" r:embed="rId66"/>
        <a:stretch>
          <a:fillRect/>
        </a:stretch>
      </xdr:blipFill>
      <xdr:spPr>
        <a:xfrm>
          <a:off x="211050" y="149890646"/>
          <a:ext cx="1080084" cy="1451162"/>
        </a:xfrm>
        <a:prstGeom prst="rect">
          <a:avLst/>
        </a:prstGeom>
        <a:ln w="12700" cap="flat">
          <a:noFill/>
          <a:miter lim="400000"/>
        </a:ln>
        <a:effectLst/>
      </xdr:spPr>
    </xdr:pic>
    <xdr:clientData/>
  </xdr:twoCellAnchor>
  <xdr:twoCellAnchor>
    <xdr:from>
      <xdr:col>0</xdr:col>
      <xdr:colOff>115279</xdr:colOff>
      <xdr:row>146</xdr:row>
      <xdr:rowOff>107019</xdr:rowOff>
    </xdr:from>
    <xdr:to>
      <xdr:col>0</xdr:col>
      <xdr:colOff>1406413</xdr:colOff>
      <xdr:row>146</xdr:row>
      <xdr:rowOff>1778384</xdr:rowOff>
    </xdr:to>
    <xdr:pic>
      <xdr:nvPicPr>
        <xdr:cNvPr id="97" name="Изображен." descr="Изображен.">
          <a:extLst>
            <a:ext uri="{FF2B5EF4-FFF2-40B4-BE49-F238E27FC236}">
              <a16:creationId xmlns:a16="http://schemas.microsoft.com/office/drawing/2014/main" xmlns="" id="{00000000-0008-0000-0100-000061000000}"/>
            </a:ext>
          </a:extLst>
        </xdr:cNvPr>
        <xdr:cNvPicPr>
          <a:picLocks noChangeAspect="1"/>
        </xdr:cNvPicPr>
      </xdr:nvPicPr>
      <xdr:blipFill>
        <a:blip xmlns:r="http://schemas.openxmlformats.org/officeDocument/2006/relationships" r:embed="rId67"/>
        <a:stretch>
          <a:fillRect/>
        </a:stretch>
      </xdr:blipFill>
      <xdr:spPr>
        <a:xfrm>
          <a:off x="115278" y="151487844"/>
          <a:ext cx="1291135" cy="1671366"/>
        </a:xfrm>
        <a:prstGeom prst="rect">
          <a:avLst/>
        </a:prstGeom>
        <a:ln w="12700" cap="flat">
          <a:noFill/>
          <a:miter lim="400000"/>
        </a:ln>
        <a:effectLst/>
      </xdr:spPr>
    </xdr:pic>
    <xdr:clientData/>
  </xdr:twoCellAnchor>
  <xdr:twoCellAnchor>
    <xdr:from>
      <xdr:col>0</xdr:col>
      <xdr:colOff>105953</xdr:colOff>
      <xdr:row>0</xdr:row>
      <xdr:rowOff>10912</xdr:rowOff>
    </xdr:from>
    <xdr:to>
      <xdr:col>1</xdr:col>
      <xdr:colOff>493810</xdr:colOff>
      <xdr:row>0</xdr:row>
      <xdr:rowOff>817650</xdr:rowOff>
    </xdr:to>
    <xdr:pic>
      <xdr:nvPicPr>
        <xdr:cNvPr id="98" name="VoiceBook — мультимедийное издательство. Книги-диктофоны, книги со звуком, музыкальные книги, интерактивные книги, раскраски и тетрадки с заданиями, игры" descr="VoiceBook — мультимедийное издательство. Книги-диктофоны, книги со звуком, музыкальные книги, интерактивные книги, раскраски и тетрадки с заданиями, игры">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68"/>
        <a:stretch>
          <a:fillRect/>
        </a:stretch>
      </xdr:blipFill>
      <xdr:spPr>
        <a:xfrm>
          <a:off x="105953" y="10911"/>
          <a:ext cx="2242058" cy="806740"/>
        </a:xfrm>
        <a:prstGeom prst="rect">
          <a:avLst/>
        </a:prstGeom>
        <a:ln w="12700" cap="flat">
          <a:noFill/>
          <a:miter lim="400000"/>
        </a:ln>
        <a:effectLst/>
      </xdr:spPr>
    </xdr:pic>
    <xdr:clientData/>
  </xdr:twoCellAnchor>
  <xdr:twoCellAnchor>
    <xdr:from>
      <xdr:col>0</xdr:col>
      <xdr:colOff>496589</xdr:colOff>
      <xdr:row>39</xdr:row>
      <xdr:rowOff>183965</xdr:rowOff>
    </xdr:from>
    <xdr:to>
      <xdr:col>0</xdr:col>
      <xdr:colOff>1491543</xdr:colOff>
      <xdr:row>39</xdr:row>
      <xdr:rowOff>1180646</xdr:rowOff>
    </xdr:to>
    <xdr:pic>
      <xdr:nvPicPr>
        <xdr:cNvPr id="99" name="Изображен." descr="Изображен.">
          <a:extLst>
            <a:ext uri="{FF2B5EF4-FFF2-40B4-BE49-F238E27FC236}">
              <a16:creationId xmlns:a16="http://schemas.microsoft.com/office/drawing/2014/main" xmlns="" id="{00000000-0008-0000-0100-000063000000}"/>
            </a:ext>
          </a:extLst>
        </xdr:cNvPr>
        <xdr:cNvPicPr>
          <a:picLocks noChangeAspect="1"/>
        </xdr:cNvPicPr>
      </xdr:nvPicPr>
      <xdr:blipFill>
        <a:blip xmlns:r="http://schemas.openxmlformats.org/officeDocument/2006/relationships" r:embed="rId69"/>
        <a:stretch>
          <a:fillRect/>
        </a:stretch>
      </xdr:blipFill>
      <xdr:spPr>
        <a:xfrm>
          <a:off x="496589" y="51131920"/>
          <a:ext cx="994955" cy="996682"/>
        </a:xfrm>
        <a:prstGeom prst="rect">
          <a:avLst/>
        </a:prstGeom>
        <a:ln w="12700" cap="flat">
          <a:noFill/>
          <a:miter lim="400000"/>
        </a:ln>
        <a:effectLst/>
      </xdr:spPr>
    </xdr:pic>
    <xdr:clientData/>
  </xdr:twoCellAnchor>
  <xdr:twoCellAnchor>
    <xdr:from>
      <xdr:col>0</xdr:col>
      <xdr:colOff>496589</xdr:colOff>
      <xdr:row>40</xdr:row>
      <xdr:rowOff>183968</xdr:rowOff>
    </xdr:from>
    <xdr:to>
      <xdr:col>0</xdr:col>
      <xdr:colOff>1472034</xdr:colOff>
      <xdr:row>40</xdr:row>
      <xdr:rowOff>1232016</xdr:rowOff>
    </xdr:to>
    <xdr:pic>
      <xdr:nvPicPr>
        <xdr:cNvPr id="100" name="Изображен." descr="Изображен.">
          <a:extLst>
            <a:ext uri="{FF2B5EF4-FFF2-40B4-BE49-F238E27FC236}">
              <a16:creationId xmlns:a16="http://schemas.microsoft.com/office/drawing/2014/main" xmlns="" id="{00000000-0008-0000-0100-000064000000}"/>
            </a:ext>
          </a:extLst>
        </xdr:cNvPr>
        <xdr:cNvPicPr>
          <a:picLocks noChangeAspect="1"/>
        </xdr:cNvPicPr>
      </xdr:nvPicPr>
      <xdr:blipFill>
        <a:blip xmlns:r="http://schemas.openxmlformats.org/officeDocument/2006/relationships" r:embed="rId70"/>
        <a:stretch>
          <a:fillRect/>
        </a:stretch>
      </xdr:blipFill>
      <xdr:spPr>
        <a:xfrm>
          <a:off x="496589" y="52436848"/>
          <a:ext cx="975445" cy="1048049"/>
        </a:xfrm>
        <a:prstGeom prst="rect">
          <a:avLst/>
        </a:prstGeom>
        <a:ln w="12700" cap="flat">
          <a:noFill/>
          <a:miter lim="400000"/>
        </a:ln>
        <a:effectLst/>
      </xdr:spPr>
    </xdr:pic>
    <xdr:clientData/>
  </xdr:twoCellAnchor>
  <xdr:twoCellAnchor>
    <xdr:from>
      <xdr:col>0</xdr:col>
      <xdr:colOff>439836</xdr:colOff>
      <xdr:row>41</xdr:row>
      <xdr:rowOff>183968</xdr:rowOff>
    </xdr:from>
    <xdr:to>
      <xdr:col>0</xdr:col>
      <xdr:colOff>1404638</xdr:colOff>
      <xdr:row>41</xdr:row>
      <xdr:rowOff>1221741</xdr:rowOff>
    </xdr:to>
    <xdr:pic>
      <xdr:nvPicPr>
        <xdr:cNvPr id="101" name="Изображен." descr="Изображен.">
          <a:extLst>
            <a:ext uri="{FF2B5EF4-FFF2-40B4-BE49-F238E27FC236}">
              <a16:creationId xmlns:a16="http://schemas.microsoft.com/office/drawing/2014/main" xmlns="" id="{00000000-0008-0000-0100-000065000000}"/>
            </a:ext>
          </a:extLst>
        </xdr:cNvPr>
        <xdr:cNvPicPr>
          <a:picLocks noChangeAspect="1"/>
        </xdr:cNvPicPr>
      </xdr:nvPicPr>
      <xdr:blipFill>
        <a:blip xmlns:r="http://schemas.openxmlformats.org/officeDocument/2006/relationships" r:embed="rId71"/>
        <a:stretch>
          <a:fillRect/>
        </a:stretch>
      </xdr:blipFill>
      <xdr:spPr>
        <a:xfrm>
          <a:off x="439835" y="53741773"/>
          <a:ext cx="964804" cy="1037774"/>
        </a:xfrm>
        <a:prstGeom prst="rect">
          <a:avLst/>
        </a:prstGeom>
        <a:ln w="12700" cap="flat">
          <a:noFill/>
          <a:miter lim="400000"/>
        </a:ln>
        <a:effectLst/>
      </xdr:spPr>
    </xdr:pic>
    <xdr:clientData/>
  </xdr:twoCellAnchor>
  <xdr:twoCellAnchor>
    <xdr:from>
      <xdr:col>0</xdr:col>
      <xdr:colOff>439836</xdr:colOff>
      <xdr:row>42</xdr:row>
      <xdr:rowOff>204519</xdr:rowOff>
    </xdr:from>
    <xdr:to>
      <xdr:col>0</xdr:col>
      <xdr:colOff>1404638</xdr:colOff>
      <xdr:row>42</xdr:row>
      <xdr:rowOff>1232016</xdr:rowOff>
    </xdr:to>
    <xdr:pic>
      <xdr:nvPicPr>
        <xdr:cNvPr id="102" name="Изображен." descr="Изображен.">
          <a:extLst>
            <a:ext uri="{FF2B5EF4-FFF2-40B4-BE49-F238E27FC236}">
              <a16:creationId xmlns:a16="http://schemas.microsoft.com/office/drawing/2014/main" xmlns="" id="{00000000-0008-0000-0100-000066000000}"/>
            </a:ext>
          </a:extLst>
        </xdr:cNvPr>
        <xdr:cNvPicPr>
          <a:picLocks noChangeAspect="1"/>
        </xdr:cNvPicPr>
      </xdr:nvPicPr>
      <xdr:blipFill>
        <a:blip xmlns:r="http://schemas.openxmlformats.org/officeDocument/2006/relationships" r:embed="rId72"/>
        <a:stretch>
          <a:fillRect/>
        </a:stretch>
      </xdr:blipFill>
      <xdr:spPr>
        <a:xfrm>
          <a:off x="439835" y="55067249"/>
          <a:ext cx="964804" cy="1027498"/>
        </a:xfrm>
        <a:prstGeom prst="rect">
          <a:avLst/>
        </a:prstGeom>
        <a:ln w="12700" cap="flat">
          <a:noFill/>
          <a:miter lim="400000"/>
        </a:ln>
        <a:effectLst/>
      </xdr:spPr>
    </xdr:pic>
    <xdr:clientData/>
  </xdr:twoCellAnchor>
  <xdr:twoCellAnchor>
    <xdr:from>
      <xdr:col>0</xdr:col>
      <xdr:colOff>104638</xdr:colOff>
      <xdr:row>191</xdr:row>
      <xdr:rowOff>132995</xdr:rowOff>
    </xdr:from>
    <xdr:to>
      <xdr:col>0</xdr:col>
      <xdr:colOff>1260983</xdr:colOff>
      <xdr:row>191</xdr:row>
      <xdr:rowOff>1245485</xdr:rowOff>
    </xdr:to>
    <xdr:pic>
      <xdr:nvPicPr>
        <xdr:cNvPr id="103" name="Изображен." descr="Изображен.">
          <a:extLst>
            <a:ext uri="{FF2B5EF4-FFF2-40B4-BE49-F238E27FC236}">
              <a16:creationId xmlns:a16="http://schemas.microsoft.com/office/drawing/2014/main" xmlns="" id="{00000000-0008-0000-0100-000067000000}"/>
            </a:ext>
          </a:extLst>
        </xdr:cNvPr>
        <xdr:cNvPicPr>
          <a:picLocks noChangeAspect="1"/>
        </xdr:cNvPicPr>
      </xdr:nvPicPr>
      <xdr:blipFill>
        <a:blip xmlns:r="http://schemas.openxmlformats.org/officeDocument/2006/relationships" r:embed="rId73"/>
        <a:stretch>
          <a:fillRect/>
        </a:stretch>
      </xdr:blipFill>
      <xdr:spPr>
        <a:xfrm>
          <a:off x="104638" y="207259200"/>
          <a:ext cx="1156346" cy="1112491"/>
        </a:xfrm>
        <a:prstGeom prst="rect">
          <a:avLst/>
        </a:prstGeom>
        <a:ln w="12700" cap="flat">
          <a:noFill/>
          <a:miter lim="400000"/>
        </a:ln>
        <a:effectLst/>
      </xdr:spPr>
    </xdr:pic>
    <xdr:clientData/>
  </xdr:twoCellAnchor>
  <xdr:twoCellAnchor>
    <xdr:from>
      <xdr:col>0</xdr:col>
      <xdr:colOff>439836</xdr:colOff>
      <xdr:row>18</xdr:row>
      <xdr:rowOff>68993</xdr:rowOff>
    </xdr:from>
    <xdr:to>
      <xdr:col>0</xdr:col>
      <xdr:colOff>1567804</xdr:colOff>
      <xdr:row>18</xdr:row>
      <xdr:rowOff>1654569</xdr:rowOff>
    </xdr:to>
    <xdr:pic>
      <xdr:nvPicPr>
        <xdr:cNvPr id="105" name="Изображен." descr="Изображен.">
          <a:extLst>
            <a:ext uri="{FF2B5EF4-FFF2-40B4-BE49-F238E27FC236}">
              <a16:creationId xmlns:a16="http://schemas.microsoft.com/office/drawing/2014/main" xmlns="" id="{00000000-0008-0000-0100-000069000000}"/>
            </a:ext>
          </a:extLst>
        </xdr:cNvPr>
        <xdr:cNvPicPr>
          <a:picLocks noChangeAspect="1"/>
        </xdr:cNvPicPr>
      </xdr:nvPicPr>
      <xdr:blipFill>
        <a:blip xmlns:r="http://schemas.openxmlformats.org/officeDocument/2006/relationships" r:embed="rId74"/>
        <a:stretch>
          <a:fillRect/>
        </a:stretch>
      </xdr:blipFill>
      <xdr:spPr>
        <a:xfrm>
          <a:off x="439835" y="24411083"/>
          <a:ext cx="1127970" cy="1585577"/>
        </a:xfrm>
        <a:prstGeom prst="rect">
          <a:avLst/>
        </a:prstGeom>
        <a:ln w="12700" cap="flat">
          <a:noFill/>
          <a:miter lim="400000"/>
        </a:ln>
        <a:effectLst/>
      </xdr:spPr>
    </xdr:pic>
    <xdr:clientData/>
  </xdr:twoCellAnchor>
  <xdr:twoCellAnchor>
    <xdr:from>
      <xdr:col>0</xdr:col>
      <xdr:colOff>305048</xdr:colOff>
      <xdr:row>19</xdr:row>
      <xdr:rowOff>89919</xdr:rowOff>
    </xdr:from>
    <xdr:to>
      <xdr:col>0</xdr:col>
      <xdr:colOff>1613917</xdr:colOff>
      <xdr:row>19</xdr:row>
      <xdr:rowOff>1691917</xdr:rowOff>
    </xdr:to>
    <xdr:pic>
      <xdr:nvPicPr>
        <xdr:cNvPr id="106" name="Изображен." descr="Изображен.">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75"/>
        <a:stretch>
          <a:fillRect/>
        </a:stretch>
      </xdr:blipFill>
      <xdr:spPr>
        <a:xfrm>
          <a:off x="305047" y="26089359"/>
          <a:ext cx="1308870" cy="1601999"/>
        </a:xfrm>
        <a:prstGeom prst="rect">
          <a:avLst/>
        </a:prstGeom>
        <a:ln w="12700" cap="flat">
          <a:noFill/>
          <a:miter lim="400000"/>
        </a:ln>
        <a:effectLst/>
      </xdr:spPr>
    </xdr:pic>
    <xdr:clientData/>
  </xdr:twoCellAnchor>
  <xdr:twoCellAnchor>
    <xdr:from>
      <xdr:col>0</xdr:col>
      <xdr:colOff>363574</xdr:colOff>
      <xdr:row>20</xdr:row>
      <xdr:rowOff>29842</xdr:rowOff>
    </xdr:from>
    <xdr:to>
      <xdr:col>0</xdr:col>
      <xdr:colOff>1644067</xdr:colOff>
      <xdr:row>20</xdr:row>
      <xdr:rowOff>1725593</xdr:rowOff>
    </xdr:to>
    <xdr:pic>
      <xdr:nvPicPr>
        <xdr:cNvPr id="107" name="Изображен." descr="Изображен.">
          <a:extLst>
            <a:ext uri="{FF2B5EF4-FFF2-40B4-BE49-F238E27FC236}">
              <a16:creationId xmlns:a16="http://schemas.microsoft.com/office/drawing/2014/main" xmlns="" id="{00000000-0008-0000-0100-00006B000000}"/>
            </a:ext>
          </a:extLst>
        </xdr:cNvPr>
        <xdr:cNvPicPr>
          <a:picLocks noChangeAspect="1"/>
        </xdr:cNvPicPr>
      </xdr:nvPicPr>
      <xdr:blipFill>
        <a:blip xmlns:r="http://schemas.openxmlformats.org/officeDocument/2006/relationships" r:embed="rId76"/>
        <a:stretch>
          <a:fillRect/>
        </a:stretch>
      </xdr:blipFill>
      <xdr:spPr>
        <a:xfrm>
          <a:off x="363574" y="27724732"/>
          <a:ext cx="1280494" cy="1695752"/>
        </a:xfrm>
        <a:prstGeom prst="rect">
          <a:avLst/>
        </a:prstGeom>
        <a:ln w="12700" cap="flat">
          <a:noFill/>
          <a:miter lim="400000"/>
        </a:ln>
        <a:effectLst/>
      </xdr:spPr>
    </xdr:pic>
    <xdr:clientData/>
  </xdr:twoCellAnchor>
  <xdr:twoCellAnchor>
    <xdr:from>
      <xdr:col>0</xdr:col>
      <xdr:colOff>287436</xdr:colOff>
      <xdr:row>15</xdr:row>
      <xdr:rowOff>122543</xdr:rowOff>
    </xdr:from>
    <xdr:to>
      <xdr:col>0</xdr:col>
      <xdr:colOff>1530683</xdr:colOff>
      <xdr:row>16</xdr:row>
      <xdr:rowOff>40643</xdr:rowOff>
    </xdr:to>
    <xdr:pic>
      <xdr:nvPicPr>
        <xdr:cNvPr id="108" name="Изображен." descr="Изображен.">
          <a:extLst>
            <a:ext uri="{FF2B5EF4-FFF2-40B4-BE49-F238E27FC236}">
              <a16:creationId xmlns:a16="http://schemas.microsoft.com/office/drawing/2014/main" xmlns="" id="{00000000-0008-0000-0100-00006C000000}"/>
            </a:ext>
          </a:extLst>
        </xdr:cNvPr>
        <xdr:cNvPicPr>
          <a:picLocks noChangeAspect="1"/>
        </xdr:cNvPicPr>
      </xdr:nvPicPr>
      <xdr:blipFill>
        <a:blip xmlns:r="http://schemas.openxmlformats.org/officeDocument/2006/relationships" r:embed="rId77"/>
        <a:stretch>
          <a:fillRect/>
        </a:stretch>
      </xdr:blipFill>
      <xdr:spPr>
        <a:xfrm>
          <a:off x="287435" y="20387933"/>
          <a:ext cx="1243249" cy="1651651"/>
        </a:xfrm>
        <a:prstGeom prst="rect">
          <a:avLst/>
        </a:prstGeom>
        <a:ln w="12700" cap="flat">
          <a:noFill/>
          <a:miter lim="400000"/>
        </a:ln>
        <a:effectLst/>
      </xdr:spPr>
    </xdr:pic>
    <xdr:clientData/>
  </xdr:twoCellAnchor>
  <xdr:twoCellAnchor>
    <xdr:from>
      <xdr:col>0</xdr:col>
      <xdr:colOff>420327</xdr:colOff>
      <xdr:row>16</xdr:row>
      <xdr:rowOff>123444</xdr:rowOff>
    </xdr:from>
    <xdr:to>
      <xdr:col>0</xdr:col>
      <xdr:colOff>1615690</xdr:colOff>
      <xdr:row>16</xdr:row>
      <xdr:rowOff>1816043</xdr:rowOff>
    </xdr:to>
    <xdr:pic>
      <xdr:nvPicPr>
        <xdr:cNvPr id="109" name="Изображен." descr="Изображен.">
          <a:extLst>
            <a:ext uri="{FF2B5EF4-FFF2-40B4-BE49-F238E27FC236}">
              <a16:creationId xmlns:a16="http://schemas.microsoft.com/office/drawing/2014/main" xmlns="" id="{00000000-0008-0000-0100-00006D000000}"/>
            </a:ext>
          </a:extLst>
        </xdr:cNvPr>
        <xdr:cNvPicPr>
          <a:picLocks noChangeAspect="1"/>
        </xdr:cNvPicPr>
      </xdr:nvPicPr>
      <xdr:blipFill>
        <a:blip xmlns:r="http://schemas.openxmlformats.org/officeDocument/2006/relationships" r:embed="rId78"/>
        <a:stretch>
          <a:fillRect/>
        </a:stretch>
      </xdr:blipFill>
      <xdr:spPr>
        <a:xfrm>
          <a:off x="420327" y="22122384"/>
          <a:ext cx="1195364" cy="1692600"/>
        </a:xfrm>
        <a:prstGeom prst="rect">
          <a:avLst/>
        </a:prstGeom>
        <a:ln w="12700" cap="flat">
          <a:noFill/>
          <a:miter lim="400000"/>
        </a:ln>
        <a:effectLst/>
      </xdr:spPr>
    </xdr:pic>
    <xdr:clientData/>
  </xdr:twoCellAnchor>
  <xdr:twoCellAnchor>
    <xdr:from>
      <xdr:col>0</xdr:col>
      <xdr:colOff>115279</xdr:colOff>
      <xdr:row>219</xdr:row>
      <xdr:rowOff>109031</xdr:rowOff>
    </xdr:from>
    <xdr:to>
      <xdr:col>0</xdr:col>
      <xdr:colOff>1319510</xdr:colOff>
      <xdr:row>219</xdr:row>
      <xdr:rowOff>1224498</xdr:rowOff>
    </xdr:to>
    <xdr:pic>
      <xdr:nvPicPr>
        <xdr:cNvPr id="110" name="Изображен." descr="Изображен.">
          <a:extLst>
            <a:ext uri="{FF2B5EF4-FFF2-40B4-BE49-F238E27FC236}">
              <a16:creationId xmlns:a16="http://schemas.microsoft.com/office/drawing/2014/main" xmlns="" id="{00000000-0008-0000-0100-00006E000000}"/>
            </a:ext>
          </a:extLst>
        </xdr:cNvPr>
        <xdr:cNvPicPr>
          <a:picLocks noChangeAspect="1"/>
        </xdr:cNvPicPr>
      </xdr:nvPicPr>
      <xdr:blipFill>
        <a:blip xmlns:r="http://schemas.openxmlformats.org/officeDocument/2006/relationships" r:embed="rId79"/>
        <a:stretch>
          <a:fillRect/>
        </a:stretch>
      </xdr:blipFill>
      <xdr:spPr>
        <a:xfrm>
          <a:off x="115278" y="239160496"/>
          <a:ext cx="1204232" cy="1115468"/>
        </a:xfrm>
        <a:prstGeom prst="rect">
          <a:avLst/>
        </a:prstGeom>
        <a:ln w="12700" cap="flat">
          <a:noFill/>
          <a:miter lim="400000"/>
        </a:ln>
        <a:effectLst/>
      </xdr:spPr>
    </xdr:pic>
    <xdr:clientData/>
  </xdr:twoCellAnchor>
  <xdr:twoCellAnchor>
    <xdr:from>
      <xdr:col>0</xdr:col>
      <xdr:colOff>115279</xdr:colOff>
      <xdr:row>216</xdr:row>
      <xdr:rowOff>980891</xdr:rowOff>
    </xdr:from>
    <xdr:to>
      <xdr:col>0</xdr:col>
      <xdr:colOff>1175853</xdr:colOff>
      <xdr:row>218</xdr:row>
      <xdr:rowOff>865028</xdr:rowOff>
    </xdr:to>
    <xdr:pic>
      <xdr:nvPicPr>
        <xdr:cNvPr id="111" name="Изображен." descr="Изображен.">
          <a:extLst>
            <a:ext uri="{FF2B5EF4-FFF2-40B4-BE49-F238E27FC236}">
              <a16:creationId xmlns:a16="http://schemas.microsoft.com/office/drawing/2014/main" xmlns="" id="{00000000-0008-0000-0100-00006F000000}"/>
            </a:ext>
          </a:extLst>
        </xdr:cNvPr>
        <xdr:cNvPicPr>
          <a:picLocks noChangeAspect="1"/>
        </xdr:cNvPicPr>
      </xdr:nvPicPr>
      <xdr:blipFill>
        <a:blip xmlns:r="http://schemas.openxmlformats.org/officeDocument/2006/relationships" r:embed="rId80"/>
        <a:stretch>
          <a:fillRect/>
        </a:stretch>
      </xdr:blipFill>
      <xdr:spPr>
        <a:xfrm>
          <a:off x="115278" y="238070206"/>
          <a:ext cx="1060576" cy="865213"/>
        </a:xfrm>
        <a:prstGeom prst="rect">
          <a:avLst/>
        </a:prstGeom>
        <a:ln w="12700" cap="flat">
          <a:noFill/>
          <a:miter lim="400000"/>
        </a:ln>
        <a:effectLst/>
      </xdr:spPr>
    </xdr:pic>
    <xdr:clientData/>
  </xdr:twoCellAnchor>
  <xdr:twoCellAnchor>
    <xdr:from>
      <xdr:col>0</xdr:col>
      <xdr:colOff>383083</xdr:colOff>
      <xdr:row>224</xdr:row>
      <xdr:rowOff>146025</xdr:rowOff>
    </xdr:from>
    <xdr:to>
      <xdr:col>0</xdr:col>
      <xdr:colOff>1243248</xdr:colOff>
      <xdr:row>224</xdr:row>
      <xdr:rowOff>1086842</xdr:rowOff>
    </xdr:to>
    <xdr:pic>
      <xdr:nvPicPr>
        <xdr:cNvPr id="112" name="Изображен." descr="Изображен.">
          <a:extLst>
            <a:ext uri="{FF2B5EF4-FFF2-40B4-BE49-F238E27FC236}">
              <a16:creationId xmlns:a16="http://schemas.microsoft.com/office/drawing/2014/main" xmlns="" id="{00000000-0008-0000-0100-000070000000}"/>
            </a:ext>
          </a:extLst>
        </xdr:cNvPr>
        <xdr:cNvPicPr>
          <a:picLocks noChangeAspect="1"/>
        </xdr:cNvPicPr>
      </xdr:nvPicPr>
      <xdr:blipFill>
        <a:blip xmlns:r="http://schemas.openxmlformats.org/officeDocument/2006/relationships" r:embed="rId81"/>
        <a:stretch>
          <a:fillRect/>
        </a:stretch>
      </xdr:blipFill>
      <xdr:spPr>
        <a:xfrm>
          <a:off x="383082" y="244560700"/>
          <a:ext cx="860167" cy="940818"/>
        </a:xfrm>
        <a:prstGeom prst="rect">
          <a:avLst/>
        </a:prstGeom>
        <a:ln w="12700" cap="flat">
          <a:noFill/>
          <a:miter lim="400000"/>
        </a:ln>
        <a:effectLst/>
      </xdr:spPr>
    </xdr:pic>
    <xdr:clientData/>
  </xdr:twoCellAnchor>
  <xdr:twoCellAnchor>
    <xdr:from>
      <xdr:col>0</xdr:col>
      <xdr:colOff>611869</xdr:colOff>
      <xdr:row>154</xdr:row>
      <xdr:rowOff>114825</xdr:rowOff>
    </xdr:from>
    <xdr:to>
      <xdr:col>0</xdr:col>
      <xdr:colOff>1663576</xdr:colOff>
      <xdr:row>154</xdr:row>
      <xdr:rowOff>1505996</xdr:rowOff>
    </xdr:to>
    <xdr:pic>
      <xdr:nvPicPr>
        <xdr:cNvPr id="113" name="Изображен." descr="Изображен.">
          <a:extLst>
            <a:ext uri="{FF2B5EF4-FFF2-40B4-BE49-F238E27FC236}">
              <a16:creationId xmlns:a16="http://schemas.microsoft.com/office/drawing/2014/main" xmlns="" id="{00000000-0008-0000-0100-000071000000}"/>
            </a:ext>
          </a:extLst>
        </xdr:cNvPr>
        <xdr:cNvPicPr>
          <a:picLocks noChangeAspect="1"/>
        </xdr:cNvPicPr>
      </xdr:nvPicPr>
      <xdr:blipFill>
        <a:blip xmlns:r="http://schemas.openxmlformats.org/officeDocument/2006/relationships" r:embed="rId82"/>
        <a:stretch>
          <a:fillRect/>
        </a:stretch>
      </xdr:blipFill>
      <xdr:spPr>
        <a:xfrm>
          <a:off x="611868" y="162762455"/>
          <a:ext cx="1051708" cy="1391172"/>
        </a:xfrm>
        <a:prstGeom prst="rect">
          <a:avLst/>
        </a:prstGeom>
        <a:ln w="12700" cap="flat">
          <a:noFill/>
          <a:miter lim="400000"/>
        </a:ln>
        <a:effectLst/>
      </xdr:spPr>
    </xdr:pic>
    <xdr:clientData/>
  </xdr:twoCellAnchor>
  <xdr:twoCellAnchor>
    <xdr:from>
      <xdr:col>0</xdr:col>
      <xdr:colOff>555116</xdr:colOff>
      <xdr:row>155</xdr:row>
      <xdr:rowOff>0</xdr:rowOff>
    </xdr:from>
    <xdr:to>
      <xdr:col>0</xdr:col>
      <xdr:colOff>1626331</xdr:colOff>
      <xdr:row>155</xdr:row>
      <xdr:rowOff>0</xdr:rowOff>
    </xdr:to>
    <xdr:pic>
      <xdr:nvPicPr>
        <xdr:cNvPr id="114" name="Изображен." descr="Изображен.">
          <a:extLst>
            <a:ext uri="{FF2B5EF4-FFF2-40B4-BE49-F238E27FC236}">
              <a16:creationId xmlns:a16="http://schemas.microsoft.com/office/drawing/2014/main" xmlns="" id="{00000000-0008-0000-0100-000072000000}"/>
            </a:ext>
          </a:extLst>
        </xdr:cNvPr>
        <xdr:cNvPicPr>
          <a:picLocks noChangeAspect="1"/>
        </xdr:cNvPicPr>
      </xdr:nvPicPr>
      <xdr:blipFill>
        <a:blip xmlns:r="http://schemas.openxmlformats.org/officeDocument/2006/relationships" r:embed="rId83"/>
        <a:stretch>
          <a:fillRect/>
        </a:stretch>
      </xdr:blipFill>
      <xdr:spPr>
        <a:xfrm>
          <a:off x="555116" y="164275107"/>
          <a:ext cx="1071215" cy="1458008"/>
        </a:xfrm>
        <a:prstGeom prst="rect">
          <a:avLst/>
        </a:prstGeom>
        <a:ln w="12700" cap="flat">
          <a:noFill/>
          <a:miter lim="400000"/>
        </a:ln>
        <a:effectLst/>
      </xdr:spPr>
    </xdr:pic>
    <xdr:clientData/>
  </xdr:twoCellAnchor>
  <xdr:twoCellAnchor>
    <xdr:from>
      <xdr:col>0</xdr:col>
      <xdr:colOff>477080</xdr:colOff>
      <xdr:row>155</xdr:row>
      <xdr:rowOff>47989</xdr:rowOff>
    </xdr:from>
    <xdr:to>
      <xdr:col>0</xdr:col>
      <xdr:colOff>1605049</xdr:colOff>
      <xdr:row>155</xdr:row>
      <xdr:rowOff>1524215</xdr:rowOff>
    </xdr:to>
    <xdr:pic>
      <xdr:nvPicPr>
        <xdr:cNvPr id="115" name="Изображен." descr="Изображен.">
          <a:extLst>
            <a:ext uri="{FF2B5EF4-FFF2-40B4-BE49-F238E27FC236}">
              <a16:creationId xmlns:a16="http://schemas.microsoft.com/office/drawing/2014/main" xmlns="" id="{00000000-0008-0000-0100-000073000000}"/>
            </a:ext>
          </a:extLst>
        </xdr:cNvPr>
        <xdr:cNvPicPr>
          <a:picLocks noChangeAspect="1"/>
        </xdr:cNvPicPr>
      </xdr:nvPicPr>
      <xdr:blipFill>
        <a:blip xmlns:r="http://schemas.openxmlformats.org/officeDocument/2006/relationships" r:embed="rId84"/>
        <a:stretch>
          <a:fillRect/>
        </a:stretch>
      </xdr:blipFill>
      <xdr:spPr>
        <a:xfrm>
          <a:off x="477079" y="165781719"/>
          <a:ext cx="1127971" cy="1476227"/>
        </a:xfrm>
        <a:prstGeom prst="rect">
          <a:avLst/>
        </a:prstGeom>
        <a:ln w="12700" cap="flat">
          <a:noFill/>
          <a:miter lim="400000"/>
        </a:ln>
        <a:effectLst/>
      </xdr:spPr>
    </xdr:pic>
    <xdr:clientData/>
  </xdr:twoCellAnchor>
  <xdr:twoCellAnchor>
    <xdr:from>
      <xdr:col>0</xdr:col>
      <xdr:colOff>496589</xdr:colOff>
      <xdr:row>156</xdr:row>
      <xdr:rowOff>84427</xdr:rowOff>
    </xdr:from>
    <xdr:to>
      <xdr:col>0</xdr:col>
      <xdr:colOff>1548296</xdr:colOff>
      <xdr:row>157</xdr:row>
      <xdr:rowOff>29758</xdr:rowOff>
    </xdr:to>
    <xdr:pic>
      <xdr:nvPicPr>
        <xdr:cNvPr id="116" name="Изображен." descr="Изображен.">
          <a:extLst>
            <a:ext uri="{FF2B5EF4-FFF2-40B4-BE49-F238E27FC236}">
              <a16:creationId xmlns:a16="http://schemas.microsoft.com/office/drawing/2014/main" xmlns="" id="{00000000-0008-0000-0100-000074000000}"/>
            </a:ext>
          </a:extLst>
        </xdr:cNvPr>
        <xdr:cNvPicPr>
          <a:picLocks noChangeAspect="1"/>
        </xdr:cNvPicPr>
      </xdr:nvPicPr>
      <xdr:blipFill>
        <a:blip xmlns:r="http://schemas.openxmlformats.org/officeDocument/2006/relationships" r:embed="rId85"/>
        <a:stretch>
          <a:fillRect/>
        </a:stretch>
      </xdr:blipFill>
      <xdr:spPr>
        <a:xfrm>
          <a:off x="496589" y="167361207"/>
          <a:ext cx="1051707" cy="1488382"/>
        </a:xfrm>
        <a:prstGeom prst="rect">
          <a:avLst/>
        </a:prstGeom>
        <a:ln w="12700" cap="flat">
          <a:noFill/>
          <a:miter lim="400000"/>
        </a:ln>
        <a:effectLst/>
      </xdr:spPr>
    </xdr:pic>
    <xdr:clientData/>
  </xdr:twoCellAnchor>
  <xdr:twoCellAnchor>
    <xdr:from>
      <xdr:col>0</xdr:col>
      <xdr:colOff>459345</xdr:colOff>
      <xdr:row>157</xdr:row>
      <xdr:rowOff>125392</xdr:rowOff>
    </xdr:from>
    <xdr:to>
      <xdr:col>0</xdr:col>
      <xdr:colOff>1548296</xdr:colOff>
      <xdr:row>158</xdr:row>
      <xdr:rowOff>10646</xdr:rowOff>
    </xdr:to>
    <xdr:pic>
      <xdr:nvPicPr>
        <xdr:cNvPr id="117" name="Изображен." descr="Изображен.">
          <a:extLst>
            <a:ext uri="{FF2B5EF4-FFF2-40B4-BE49-F238E27FC236}">
              <a16:creationId xmlns:a16="http://schemas.microsoft.com/office/drawing/2014/main" xmlns="" id="{00000000-0008-0000-0100-000075000000}"/>
            </a:ext>
          </a:extLst>
        </xdr:cNvPr>
        <xdr:cNvPicPr>
          <a:picLocks noChangeAspect="1"/>
        </xdr:cNvPicPr>
      </xdr:nvPicPr>
      <xdr:blipFill>
        <a:blip xmlns:r="http://schemas.openxmlformats.org/officeDocument/2006/relationships" r:embed="rId86"/>
        <a:stretch>
          <a:fillRect/>
        </a:stretch>
      </xdr:blipFill>
      <xdr:spPr>
        <a:xfrm>
          <a:off x="459345" y="168945222"/>
          <a:ext cx="1088951" cy="1504505"/>
        </a:xfrm>
        <a:prstGeom prst="rect">
          <a:avLst/>
        </a:prstGeom>
        <a:ln w="12700" cap="flat">
          <a:noFill/>
          <a:miter lim="400000"/>
        </a:ln>
        <a:effectLst/>
      </xdr:spPr>
    </xdr:pic>
    <xdr:clientData/>
  </xdr:twoCellAnchor>
  <xdr:twoCellAnchor>
    <xdr:from>
      <xdr:col>0</xdr:col>
      <xdr:colOff>439836</xdr:colOff>
      <xdr:row>158</xdr:row>
      <xdr:rowOff>126521</xdr:rowOff>
    </xdr:from>
    <xdr:to>
      <xdr:col>0</xdr:col>
      <xdr:colOff>1567804</xdr:colOff>
      <xdr:row>159</xdr:row>
      <xdr:rowOff>3973</xdr:rowOff>
    </xdr:to>
    <xdr:pic>
      <xdr:nvPicPr>
        <xdr:cNvPr id="118" name="Изображен." descr="Изображен.">
          <a:extLst>
            <a:ext uri="{FF2B5EF4-FFF2-40B4-BE49-F238E27FC236}">
              <a16:creationId xmlns:a16="http://schemas.microsoft.com/office/drawing/2014/main" xmlns="" id="{00000000-0008-0000-0100-000076000000}"/>
            </a:ext>
          </a:extLst>
        </xdr:cNvPr>
        <xdr:cNvPicPr>
          <a:picLocks noChangeAspect="1"/>
        </xdr:cNvPicPr>
      </xdr:nvPicPr>
      <xdr:blipFill>
        <a:blip xmlns:r="http://schemas.openxmlformats.org/officeDocument/2006/relationships" r:embed="rId87"/>
        <a:stretch>
          <a:fillRect/>
        </a:stretch>
      </xdr:blipFill>
      <xdr:spPr>
        <a:xfrm>
          <a:off x="439835" y="170565601"/>
          <a:ext cx="1127970" cy="1515753"/>
        </a:xfrm>
        <a:prstGeom prst="rect">
          <a:avLst/>
        </a:prstGeom>
        <a:ln w="12700" cap="flat">
          <a:noFill/>
          <a:miter lim="400000"/>
        </a:ln>
        <a:effectLst/>
      </xdr:spPr>
    </xdr:pic>
    <xdr:clientData/>
  </xdr:twoCellAnchor>
  <xdr:twoCellAnchor>
    <xdr:from>
      <xdr:col>0</xdr:col>
      <xdr:colOff>496589</xdr:colOff>
      <xdr:row>159</xdr:row>
      <xdr:rowOff>66221</xdr:rowOff>
    </xdr:from>
    <xdr:to>
      <xdr:col>0</xdr:col>
      <xdr:colOff>1528787</xdr:colOff>
      <xdr:row>159</xdr:row>
      <xdr:rowOff>1451314</xdr:rowOff>
    </xdr:to>
    <xdr:pic>
      <xdr:nvPicPr>
        <xdr:cNvPr id="119" name="Изображен." descr="Изображен.">
          <a:extLst>
            <a:ext uri="{FF2B5EF4-FFF2-40B4-BE49-F238E27FC236}">
              <a16:creationId xmlns:a16="http://schemas.microsoft.com/office/drawing/2014/main" xmlns="" id="{00000000-0008-0000-0100-000077000000}"/>
            </a:ext>
          </a:extLst>
        </xdr:cNvPr>
        <xdr:cNvPicPr>
          <a:picLocks noChangeAspect="1"/>
        </xdr:cNvPicPr>
      </xdr:nvPicPr>
      <xdr:blipFill>
        <a:blip xmlns:r="http://schemas.openxmlformats.org/officeDocument/2006/relationships" r:embed="rId88"/>
        <a:stretch>
          <a:fillRect/>
        </a:stretch>
      </xdr:blipFill>
      <xdr:spPr>
        <a:xfrm>
          <a:off x="496589" y="172143601"/>
          <a:ext cx="1032199" cy="1385094"/>
        </a:xfrm>
        <a:prstGeom prst="rect">
          <a:avLst/>
        </a:prstGeom>
        <a:ln w="12700" cap="flat">
          <a:noFill/>
          <a:miter lim="400000"/>
        </a:ln>
        <a:effectLst/>
      </xdr:spPr>
    </xdr:pic>
    <xdr:clientData/>
  </xdr:twoCellAnchor>
  <xdr:twoCellAnchor>
    <xdr:from>
      <xdr:col>0</xdr:col>
      <xdr:colOff>400818</xdr:colOff>
      <xdr:row>160</xdr:row>
      <xdr:rowOff>41912</xdr:rowOff>
    </xdr:from>
    <xdr:to>
      <xdr:col>0</xdr:col>
      <xdr:colOff>1489769</xdr:colOff>
      <xdr:row>161</xdr:row>
      <xdr:rowOff>23681</xdr:rowOff>
    </xdr:to>
    <xdr:pic>
      <xdr:nvPicPr>
        <xdr:cNvPr id="120" name="Изображен." descr="Изображен.">
          <a:extLst>
            <a:ext uri="{FF2B5EF4-FFF2-40B4-BE49-F238E27FC236}">
              <a16:creationId xmlns:a16="http://schemas.microsoft.com/office/drawing/2014/main" xmlns="" id="{00000000-0008-0000-0100-000078000000}"/>
            </a:ext>
          </a:extLst>
        </xdr:cNvPr>
        <xdr:cNvPicPr>
          <a:picLocks noChangeAspect="1"/>
        </xdr:cNvPicPr>
      </xdr:nvPicPr>
      <xdr:blipFill>
        <a:blip xmlns:r="http://schemas.openxmlformats.org/officeDocument/2006/relationships" r:embed="rId89"/>
        <a:stretch>
          <a:fillRect/>
        </a:stretch>
      </xdr:blipFill>
      <xdr:spPr>
        <a:xfrm>
          <a:off x="400818" y="173662342"/>
          <a:ext cx="1088952" cy="1524820"/>
        </a:xfrm>
        <a:prstGeom prst="rect">
          <a:avLst/>
        </a:prstGeom>
        <a:ln w="12700" cap="flat">
          <a:noFill/>
          <a:miter lim="400000"/>
        </a:ln>
        <a:effectLst/>
      </xdr:spPr>
    </xdr:pic>
    <xdr:clientData/>
  </xdr:twoCellAnchor>
  <xdr:twoCellAnchor>
    <xdr:from>
      <xdr:col>0</xdr:col>
      <xdr:colOff>248294</xdr:colOff>
      <xdr:row>162</xdr:row>
      <xdr:rowOff>78362</xdr:rowOff>
    </xdr:from>
    <xdr:to>
      <xdr:col>0</xdr:col>
      <xdr:colOff>1337244</xdr:colOff>
      <xdr:row>162</xdr:row>
      <xdr:rowOff>1530280</xdr:rowOff>
    </xdr:to>
    <xdr:pic>
      <xdr:nvPicPr>
        <xdr:cNvPr id="121" name="Изображен." descr="Изображен.">
          <a:extLst>
            <a:ext uri="{FF2B5EF4-FFF2-40B4-BE49-F238E27FC236}">
              <a16:creationId xmlns:a16="http://schemas.microsoft.com/office/drawing/2014/main" xmlns="" id="{00000000-0008-0000-0100-000079000000}"/>
            </a:ext>
          </a:extLst>
        </xdr:cNvPr>
        <xdr:cNvPicPr>
          <a:picLocks noChangeAspect="1"/>
        </xdr:cNvPicPr>
      </xdr:nvPicPr>
      <xdr:blipFill>
        <a:blip xmlns:r="http://schemas.openxmlformats.org/officeDocument/2006/relationships" r:embed="rId90"/>
        <a:stretch>
          <a:fillRect/>
        </a:stretch>
      </xdr:blipFill>
      <xdr:spPr>
        <a:xfrm>
          <a:off x="248294" y="176994442"/>
          <a:ext cx="1088951" cy="1451919"/>
        </a:xfrm>
        <a:prstGeom prst="rect">
          <a:avLst/>
        </a:prstGeom>
        <a:ln w="12700" cap="flat">
          <a:noFill/>
          <a:miter lim="400000"/>
        </a:ln>
        <a:effectLst/>
      </xdr:spPr>
    </xdr:pic>
    <xdr:clientData/>
  </xdr:twoCellAnchor>
  <xdr:twoCellAnchor>
    <xdr:from>
      <xdr:col>0</xdr:col>
      <xdr:colOff>209736</xdr:colOff>
      <xdr:row>163</xdr:row>
      <xdr:rowOff>99670</xdr:rowOff>
    </xdr:from>
    <xdr:to>
      <xdr:col>0</xdr:col>
      <xdr:colOff>1337704</xdr:colOff>
      <xdr:row>163</xdr:row>
      <xdr:rowOff>1683672</xdr:rowOff>
    </xdr:to>
    <xdr:pic>
      <xdr:nvPicPr>
        <xdr:cNvPr id="122" name="Изображен." descr="Изображен.">
          <a:extLst>
            <a:ext uri="{FF2B5EF4-FFF2-40B4-BE49-F238E27FC236}">
              <a16:creationId xmlns:a16="http://schemas.microsoft.com/office/drawing/2014/main" xmlns="" id="{00000000-0008-0000-0100-00007A000000}"/>
            </a:ext>
          </a:extLst>
        </xdr:cNvPr>
        <xdr:cNvPicPr>
          <a:picLocks noChangeAspect="1"/>
        </xdr:cNvPicPr>
      </xdr:nvPicPr>
      <xdr:blipFill>
        <a:blip xmlns:r="http://schemas.openxmlformats.org/officeDocument/2006/relationships" r:embed="rId91"/>
        <a:stretch>
          <a:fillRect/>
        </a:stretch>
      </xdr:blipFill>
      <xdr:spPr>
        <a:xfrm>
          <a:off x="209736" y="178558800"/>
          <a:ext cx="1127968" cy="1584003"/>
        </a:xfrm>
        <a:prstGeom prst="rect">
          <a:avLst/>
        </a:prstGeom>
        <a:ln w="12700" cap="flat">
          <a:noFill/>
          <a:miter lim="400000"/>
        </a:ln>
        <a:effectLst/>
      </xdr:spPr>
    </xdr:pic>
    <xdr:clientData/>
  </xdr:twoCellAnchor>
  <xdr:twoCellAnchor>
    <xdr:from>
      <xdr:col>0</xdr:col>
      <xdr:colOff>344065</xdr:colOff>
      <xdr:row>161</xdr:row>
      <xdr:rowOff>222974</xdr:rowOff>
    </xdr:from>
    <xdr:to>
      <xdr:col>0</xdr:col>
      <xdr:colOff>1433016</xdr:colOff>
      <xdr:row>161</xdr:row>
      <xdr:rowOff>1637474</xdr:rowOff>
    </xdr:to>
    <xdr:pic>
      <xdr:nvPicPr>
        <xdr:cNvPr id="123" name="Изображен." descr="Изображен.">
          <a:extLst>
            <a:ext uri="{FF2B5EF4-FFF2-40B4-BE49-F238E27FC236}">
              <a16:creationId xmlns:a16="http://schemas.microsoft.com/office/drawing/2014/main" xmlns="" id="{00000000-0008-0000-0100-00007B000000}"/>
            </a:ext>
          </a:extLst>
        </xdr:cNvPr>
        <xdr:cNvPicPr>
          <a:picLocks noChangeAspect="1"/>
        </xdr:cNvPicPr>
      </xdr:nvPicPr>
      <xdr:blipFill>
        <a:blip xmlns:r="http://schemas.openxmlformats.org/officeDocument/2006/relationships" r:embed="rId92"/>
        <a:stretch>
          <a:fillRect/>
        </a:stretch>
      </xdr:blipFill>
      <xdr:spPr>
        <a:xfrm>
          <a:off x="344064" y="175386454"/>
          <a:ext cx="1088952" cy="1414501"/>
        </a:xfrm>
        <a:prstGeom prst="rect">
          <a:avLst/>
        </a:prstGeom>
        <a:ln w="12700" cap="flat">
          <a:noFill/>
          <a:miter lim="400000"/>
        </a:ln>
        <a:effectLst/>
      </xdr:spPr>
    </xdr:pic>
    <xdr:clientData/>
  </xdr:twoCellAnchor>
  <xdr:twoCellAnchor>
    <xdr:from>
      <xdr:col>0</xdr:col>
      <xdr:colOff>344065</xdr:colOff>
      <xdr:row>22</xdr:row>
      <xdr:rowOff>79343</xdr:rowOff>
    </xdr:from>
    <xdr:to>
      <xdr:col>0</xdr:col>
      <xdr:colOff>1548296</xdr:colOff>
      <xdr:row>23</xdr:row>
      <xdr:rowOff>19942</xdr:rowOff>
    </xdr:to>
    <xdr:pic>
      <xdr:nvPicPr>
        <xdr:cNvPr id="124" name="Изображен." descr="Изображен.">
          <a:extLst>
            <a:ext uri="{FF2B5EF4-FFF2-40B4-BE49-F238E27FC236}">
              <a16:creationId xmlns:a16="http://schemas.microsoft.com/office/drawing/2014/main" xmlns="" id="{00000000-0008-0000-0100-00007C000000}"/>
            </a:ext>
          </a:extLst>
        </xdr:cNvPr>
        <xdr:cNvPicPr>
          <a:picLocks noChangeAspect="1"/>
        </xdr:cNvPicPr>
      </xdr:nvPicPr>
      <xdr:blipFill>
        <a:blip xmlns:r="http://schemas.openxmlformats.org/officeDocument/2006/relationships" r:embed="rId93"/>
        <a:stretch>
          <a:fillRect/>
        </a:stretch>
      </xdr:blipFill>
      <xdr:spPr>
        <a:xfrm>
          <a:off x="344064" y="29917358"/>
          <a:ext cx="1204232" cy="1197900"/>
        </a:xfrm>
        <a:prstGeom prst="rect">
          <a:avLst/>
        </a:prstGeom>
        <a:ln w="12700" cap="flat">
          <a:noFill/>
          <a:miter lim="400000"/>
        </a:ln>
        <a:effectLst/>
      </xdr:spPr>
    </xdr:pic>
    <xdr:clientData/>
  </xdr:twoCellAnchor>
  <xdr:twoCellAnchor>
    <xdr:from>
      <xdr:col>0</xdr:col>
      <xdr:colOff>115279</xdr:colOff>
      <xdr:row>8</xdr:row>
      <xdr:rowOff>80244</xdr:rowOff>
    </xdr:from>
    <xdr:to>
      <xdr:col>0</xdr:col>
      <xdr:colOff>1720328</xdr:colOff>
      <xdr:row>8</xdr:row>
      <xdr:rowOff>2096245</xdr:rowOff>
    </xdr:to>
    <xdr:pic>
      <xdr:nvPicPr>
        <xdr:cNvPr id="125" name="Изображен." descr="Изображен.">
          <a:extLst>
            <a:ext uri="{FF2B5EF4-FFF2-40B4-BE49-F238E27FC236}">
              <a16:creationId xmlns:a16="http://schemas.microsoft.com/office/drawing/2014/main" xmlns="" id="{00000000-0008-0000-0100-00007D000000}"/>
            </a:ext>
          </a:extLst>
        </xdr:cNvPr>
        <xdr:cNvPicPr>
          <a:picLocks noChangeAspect="1"/>
        </xdr:cNvPicPr>
      </xdr:nvPicPr>
      <xdr:blipFill>
        <a:blip xmlns:r="http://schemas.openxmlformats.org/officeDocument/2006/relationships" r:embed="rId94"/>
        <a:stretch>
          <a:fillRect/>
        </a:stretch>
      </xdr:blipFill>
      <xdr:spPr>
        <a:xfrm>
          <a:off x="115278" y="9753834"/>
          <a:ext cx="1605051" cy="2016002"/>
        </a:xfrm>
        <a:prstGeom prst="rect">
          <a:avLst/>
        </a:prstGeom>
        <a:ln w="12700" cap="flat">
          <a:noFill/>
          <a:miter lim="400000"/>
        </a:ln>
        <a:effectLst/>
      </xdr:spPr>
    </xdr:pic>
    <xdr:clientData/>
  </xdr:twoCellAnchor>
  <xdr:twoCellAnchor>
    <xdr:from>
      <xdr:col>0</xdr:col>
      <xdr:colOff>180901</xdr:colOff>
      <xdr:row>10</xdr:row>
      <xdr:rowOff>143768</xdr:rowOff>
    </xdr:from>
    <xdr:to>
      <xdr:col>0</xdr:col>
      <xdr:colOff>1695451</xdr:colOff>
      <xdr:row>10</xdr:row>
      <xdr:rowOff>2039403</xdr:rowOff>
    </xdr:to>
    <xdr:pic>
      <xdr:nvPicPr>
        <xdr:cNvPr id="126" name="Изображен." descr="Изображен.">
          <a:extLst>
            <a:ext uri="{FF2B5EF4-FFF2-40B4-BE49-F238E27FC236}">
              <a16:creationId xmlns:a16="http://schemas.microsoft.com/office/drawing/2014/main" xmlns="" id="{00000000-0008-0000-0100-00007E000000}"/>
            </a:ext>
          </a:extLst>
        </xdr:cNvPr>
        <xdr:cNvPicPr>
          <a:picLocks noChangeAspect="1"/>
        </xdr:cNvPicPr>
      </xdr:nvPicPr>
      <xdr:blipFill>
        <a:blip xmlns:r="http://schemas.openxmlformats.org/officeDocument/2006/relationships" r:embed="rId95"/>
        <a:stretch>
          <a:fillRect/>
        </a:stretch>
      </xdr:blipFill>
      <xdr:spPr>
        <a:xfrm>
          <a:off x="180900" y="13713083"/>
          <a:ext cx="1514551" cy="1895636"/>
        </a:xfrm>
        <a:prstGeom prst="rect">
          <a:avLst/>
        </a:prstGeom>
        <a:ln w="12700" cap="flat">
          <a:noFill/>
          <a:miter lim="400000"/>
        </a:ln>
        <a:effectLst/>
      </xdr:spPr>
    </xdr:pic>
    <xdr:clientData/>
  </xdr:twoCellAnchor>
  <xdr:twoCellAnchor>
    <xdr:from>
      <xdr:col>0</xdr:col>
      <xdr:colOff>95770</xdr:colOff>
      <xdr:row>9</xdr:row>
      <xdr:rowOff>57594</xdr:rowOff>
    </xdr:from>
    <xdr:to>
      <xdr:col>0</xdr:col>
      <xdr:colOff>1548296</xdr:colOff>
      <xdr:row>10</xdr:row>
      <xdr:rowOff>94943</xdr:rowOff>
    </xdr:to>
    <xdr:pic>
      <xdr:nvPicPr>
        <xdr:cNvPr id="127" name="Изображен." descr="Изображен.">
          <a:extLst>
            <a:ext uri="{FF2B5EF4-FFF2-40B4-BE49-F238E27FC236}">
              <a16:creationId xmlns:a16="http://schemas.microsoft.com/office/drawing/2014/main" xmlns="" id="{00000000-0008-0000-0100-00007F000000}"/>
            </a:ext>
          </a:extLst>
        </xdr:cNvPr>
        <xdr:cNvPicPr>
          <a:picLocks noChangeAspect="1"/>
        </xdr:cNvPicPr>
      </xdr:nvPicPr>
      <xdr:blipFill>
        <a:blip xmlns:r="http://schemas.openxmlformats.org/officeDocument/2006/relationships" r:embed="rId96"/>
        <a:stretch>
          <a:fillRect/>
        </a:stretch>
      </xdr:blipFill>
      <xdr:spPr>
        <a:xfrm>
          <a:off x="95770" y="11864784"/>
          <a:ext cx="1452526" cy="1799475"/>
        </a:xfrm>
        <a:prstGeom prst="rect">
          <a:avLst/>
        </a:prstGeom>
        <a:ln w="12700" cap="flat">
          <a:noFill/>
          <a:miter lim="400000"/>
        </a:ln>
        <a:effectLst/>
      </xdr:spPr>
    </xdr:pic>
    <xdr:clientData/>
  </xdr:twoCellAnchor>
  <xdr:twoCellAnchor>
    <xdr:from>
      <xdr:col>0</xdr:col>
      <xdr:colOff>152982</xdr:colOff>
      <xdr:row>129</xdr:row>
      <xdr:rowOff>60865</xdr:rowOff>
    </xdr:from>
    <xdr:to>
      <xdr:col>0</xdr:col>
      <xdr:colOff>1398755</xdr:colOff>
      <xdr:row>129</xdr:row>
      <xdr:rowOff>1523957</xdr:rowOff>
    </xdr:to>
    <xdr:pic>
      <xdr:nvPicPr>
        <xdr:cNvPr id="128" name="Изображен." descr="Изображен.">
          <a:extLst>
            <a:ext uri="{FF2B5EF4-FFF2-40B4-BE49-F238E27FC236}">
              <a16:creationId xmlns:a16="http://schemas.microsoft.com/office/drawing/2014/main" xmlns="" id="{00000000-0008-0000-0100-000080000000}"/>
            </a:ext>
          </a:extLst>
        </xdr:cNvPr>
        <xdr:cNvPicPr>
          <a:picLocks noChangeAspect="1"/>
        </xdr:cNvPicPr>
      </xdr:nvPicPr>
      <xdr:blipFill>
        <a:blip xmlns:r="http://schemas.openxmlformats.org/officeDocument/2006/relationships" r:embed="rId97"/>
        <a:stretch>
          <a:fillRect/>
        </a:stretch>
      </xdr:blipFill>
      <xdr:spPr>
        <a:xfrm>
          <a:off x="152982" y="131637310"/>
          <a:ext cx="1245773" cy="1463093"/>
        </a:xfrm>
        <a:prstGeom prst="rect">
          <a:avLst/>
        </a:prstGeom>
        <a:ln w="12700" cap="flat">
          <a:noFill/>
          <a:miter lim="400000"/>
        </a:ln>
        <a:effectLst/>
      </xdr:spPr>
    </xdr:pic>
    <xdr:clientData/>
  </xdr:twoCellAnchor>
  <xdr:twoCellAnchor>
    <xdr:from>
      <xdr:col>0</xdr:col>
      <xdr:colOff>496589</xdr:colOff>
      <xdr:row>13</xdr:row>
      <xdr:rowOff>108594</xdr:rowOff>
    </xdr:from>
    <xdr:to>
      <xdr:col>0</xdr:col>
      <xdr:colOff>1576672</xdr:colOff>
      <xdr:row>13</xdr:row>
      <xdr:rowOff>1637656</xdr:rowOff>
    </xdr:to>
    <xdr:pic>
      <xdr:nvPicPr>
        <xdr:cNvPr id="130" name="Изображен." descr="Изображен.">
          <a:extLst>
            <a:ext uri="{FF2B5EF4-FFF2-40B4-BE49-F238E27FC236}">
              <a16:creationId xmlns:a16="http://schemas.microsoft.com/office/drawing/2014/main" xmlns="" id="{00000000-0008-0000-0100-000082000000}"/>
            </a:ext>
          </a:extLst>
        </xdr:cNvPr>
        <xdr:cNvPicPr>
          <a:picLocks noChangeAspect="1"/>
        </xdr:cNvPicPr>
      </xdr:nvPicPr>
      <xdr:blipFill>
        <a:blip xmlns:r="http://schemas.openxmlformats.org/officeDocument/2006/relationships" r:embed="rId98"/>
        <a:stretch>
          <a:fillRect/>
        </a:stretch>
      </xdr:blipFill>
      <xdr:spPr>
        <a:xfrm>
          <a:off x="496589" y="18307059"/>
          <a:ext cx="1080083" cy="1529063"/>
        </a:xfrm>
        <a:prstGeom prst="rect">
          <a:avLst/>
        </a:prstGeom>
        <a:ln w="12700" cap="flat">
          <a:noFill/>
          <a:miter lim="400000"/>
        </a:ln>
        <a:effectLst/>
      </xdr:spPr>
    </xdr:pic>
    <xdr:clientData/>
  </xdr:twoCellAnchor>
  <xdr:twoCellAnchor>
    <xdr:from>
      <xdr:col>0</xdr:col>
      <xdr:colOff>124147</xdr:colOff>
      <xdr:row>181</xdr:row>
      <xdr:rowOff>95217</xdr:rowOff>
    </xdr:from>
    <xdr:to>
      <xdr:col>0</xdr:col>
      <xdr:colOff>1528787</xdr:colOff>
      <xdr:row>181</xdr:row>
      <xdr:rowOff>1496409</xdr:rowOff>
    </xdr:to>
    <xdr:pic>
      <xdr:nvPicPr>
        <xdr:cNvPr id="131" name="Изображен." descr="Изображен.">
          <a:extLst>
            <a:ext uri="{FF2B5EF4-FFF2-40B4-BE49-F238E27FC236}">
              <a16:creationId xmlns:a16="http://schemas.microsoft.com/office/drawing/2014/main" xmlns="" id="{00000000-0008-0000-0100-000083000000}"/>
            </a:ext>
          </a:extLst>
        </xdr:cNvPr>
        <xdr:cNvPicPr>
          <a:picLocks noChangeAspect="1"/>
        </xdr:cNvPicPr>
      </xdr:nvPicPr>
      <xdr:blipFill>
        <a:blip xmlns:r="http://schemas.openxmlformats.org/officeDocument/2006/relationships" r:embed="rId99"/>
        <a:stretch>
          <a:fillRect/>
        </a:stretch>
      </xdr:blipFill>
      <xdr:spPr>
        <a:xfrm>
          <a:off x="124147" y="193591147"/>
          <a:ext cx="1404641" cy="1401193"/>
        </a:xfrm>
        <a:prstGeom prst="rect">
          <a:avLst/>
        </a:prstGeom>
        <a:ln w="12700" cap="flat">
          <a:noFill/>
          <a:miter lim="400000"/>
        </a:ln>
        <a:effectLst/>
      </xdr:spPr>
    </xdr:pic>
    <xdr:clientData/>
  </xdr:twoCellAnchor>
  <xdr:twoCellAnchor>
    <xdr:from>
      <xdr:col>0</xdr:col>
      <xdr:colOff>95770</xdr:colOff>
      <xdr:row>183</xdr:row>
      <xdr:rowOff>77333</xdr:rowOff>
    </xdr:from>
    <xdr:to>
      <xdr:col>0</xdr:col>
      <xdr:colOff>1415281</xdr:colOff>
      <xdr:row>183</xdr:row>
      <xdr:rowOff>1401010</xdr:rowOff>
    </xdr:to>
    <xdr:pic>
      <xdr:nvPicPr>
        <xdr:cNvPr id="132" name="Изображен." descr="Изображен.">
          <a:extLst>
            <a:ext uri="{FF2B5EF4-FFF2-40B4-BE49-F238E27FC236}">
              <a16:creationId xmlns:a16="http://schemas.microsoft.com/office/drawing/2014/main" xmlns="" id="{00000000-0008-0000-0100-000084000000}"/>
            </a:ext>
          </a:extLst>
        </xdr:cNvPr>
        <xdr:cNvPicPr>
          <a:picLocks noChangeAspect="1"/>
        </xdr:cNvPicPr>
      </xdr:nvPicPr>
      <xdr:blipFill>
        <a:blip xmlns:r="http://schemas.openxmlformats.org/officeDocument/2006/relationships" r:embed="rId100"/>
        <a:stretch>
          <a:fillRect/>
        </a:stretch>
      </xdr:blipFill>
      <xdr:spPr>
        <a:xfrm>
          <a:off x="95770" y="195087738"/>
          <a:ext cx="1319511" cy="1323678"/>
        </a:xfrm>
        <a:prstGeom prst="rect">
          <a:avLst/>
        </a:prstGeom>
        <a:ln w="12700" cap="flat">
          <a:noFill/>
          <a:miter lim="400000"/>
        </a:ln>
        <a:effectLst/>
      </xdr:spPr>
    </xdr:pic>
    <xdr:clientData/>
  </xdr:twoCellAnchor>
  <xdr:twoCellAnchor>
    <xdr:from>
      <xdr:col>0</xdr:col>
      <xdr:colOff>219918</xdr:colOff>
      <xdr:row>184</xdr:row>
      <xdr:rowOff>95217</xdr:rowOff>
    </xdr:from>
    <xdr:to>
      <xdr:col>0</xdr:col>
      <xdr:colOff>1596181</xdr:colOff>
      <xdr:row>184</xdr:row>
      <xdr:rowOff>1466594</xdr:rowOff>
    </xdr:to>
    <xdr:pic>
      <xdr:nvPicPr>
        <xdr:cNvPr id="133" name="Изображен." descr="Изображен.">
          <a:extLst>
            <a:ext uri="{FF2B5EF4-FFF2-40B4-BE49-F238E27FC236}">
              <a16:creationId xmlns:a16="http://schemas.microsoft.com/office/drawing/2014/main" xmlns="" id="{00000000-0008-0000-0100-000085000000}"/>
            </a:ext>
          </a:extLst>
        </xdr:cNvPr>
        <xdr:cNvPicPr>
          <a:picLocks noChangeAspect="1"/>
        </xdr:cNvPicPr>
      </xdr:nvPicPr>
      <xdr:blipFill>
        <a:blip xmlns:r="http://schemas.openxmlformats.org/officeDocument/2006/relationships" r:embed="rId101"/>
        <a:stretch>
          <a:fillRect/>
        </a:stretch>
      </xdr:blipFill>
      <xdr:spPr>
        <a:xfrm>
          <a:off x="219917" y="196620097"/>
          <a:ext cx="1376264" cy="1371378"/>
        </a:xfrm>
        <a:prstGeom prst="rect">
          <a:avLst/>
        </a:prstGeom>
        <a:ln w="12700" cap="flat">
          <a:noFill/>
          <a:miter lim="400000"/>
        </a:ln>
        <a:effectLst/>
      </xdr:spPr>
    </xdr:pic>
    <xdr:clientData/>
  </xdr:twoCellAnchor>
  <xdr:twoCellAnchor>
    <xdr:from>
      <xdr:col>0</xdr:col>
      <xdr:colOff>258936</xdr:colOff>
      <xdr:row>185</xdr:row>
      <xdr:rowOff>95217</xdr:rowOff>
    </xdr:from>
    <xdr:to>
      <xdr:col>0</xdr:col>
      <xdr:colOff>1626331</xdr:colOff>
      <xdr:row>185</xdr:row>
      <xdr:rowOff>1460641</xdr:rowOff>
    </xdr:to>
    <xdr:pic>
      <xdr:nvPicPr>
        <xdr:cNvPr id="134" name="Изображен." descr="Изображен.">
          <a:extLst>
            <a:ext uri="{FF2B5EF4-FFF2-40B4-BE49-F238E27FC236}">
              <a16:creationId xmlns:a16="http://schemas.microsoft.com/office/drawing/2014/main" xmlns="" id="{00000000-0008-0000-0100-000086000000}"/>
            </a:ext>
          </a:extLst>
        </xdr:cNvPr>
        <xdr:cNvPicPr>
          <a:picLocks noChangeAspect="1"/>
        </xdr:cNvPicPr>
      </xdr:nvPicPr>
      <xdr:blipFill>
        <a:blip xmlns:r="http://schemas.openxmlformats.org/officeDocument/2006/relationships" r:embed="rId102"/>
        <a:stretch>
          <a:fillRect/>
        </a:stretch>
      </xdr:blipFill>
      <xdr:spPr>
        <a:xfrm>
          <a:off x="258936" y="198134572"/>
          <a:ext cx="1367395" cy="1365425"/>
        </a:xfrm>
        <a:prstGeom prst="rect">
          <a:avLst/>
        </a:prstGeom>
        <a:ln w="12700" cap="flat">
          <a:noFill/>
          <a:miter lim="400000"/>
        </a:ln>
        <a:effectLst/>
      </xdr:spPr>
    </xdr:pic>
    <xdr:clientData/>
  </xdr:twoCellAnchor>
  <xdr:twoCellAnchor>
    <xdr:from>
      <xdr:col>0</xdr:col>
      <xdr:colOff>115279</xdr:colOff>
      <xdr:row>186</xdr:row>
      <xdr:rowOff>59449</xdr:rowOff>
    </xdr:from>
    <xdr:to>
      <xdr:col>0</xdr:col>
      <xdr:colOff>1578446</xdr:colOff>
      <xdr:row>187</xdr:row>
      <xdr:rowOff>23681</xdr:rowOff>
    </xdr:to>
    <xdr:pic>
      <xdr:nvPicPr>
        <xdr:cNvPr id="135" name="Изображен." descr="Изображен.">
          <a:extLst>
            <a:ext uri="{FF2B5EF4-FFF2-40B4-BE49-F238E27FC236}">
              <a16:creationId xmlns:a16="http://schemas.microsoft.com/office/drawing/2014/main" xmlns="" id="{00000000-0008-0000-0100-000087000000}"/>
            </a:ext>
          </a:extLst>
        </xdr:cNvPr>
        <xdr:cNvPicPr>
          <a:picLocks noChangeAspect="1"/>
        </xdr:cNvPicPr>
      </xdr:nvPicPr>
      <xdr:blipFill>
        <a:blip xmlns:r="http://schemas.openxmlformats.org/officeDocument/2006/relationships" r:embed="rId103"/>
        <a:stretch>
          <a:fillRect/>
        </a:stretch>
      </xdr:blipFill>
      <xdr:spPr>
        <a:xfrm>
          <a:off x="115278" y="199613279"/>
          <a:ext cx="1463168" cy="1478708"/>
        </a:xfrm>
        <a:prstGeom prst="rect">
          <a:avLst/>
        </a:prstGeom>
        <a:ln w="12700" cap="flat">
          <a:noFill/>
          <a:miter lim="400000"/>
        </a:ln>
        <a:effectLst/>
      </xdr:spPr>
    </xdr:pic>
    <xdr:clientData/>
  </xdr:twoCellAnchor>
  <xdr:twoCellAnchor>
    <xdr:from>
      <xdr:col>0</xdr:col>
      <xdr:colOff>163165</xdr:colOff>
      <xdr:row>187</xdr:row>
      <xdr:rowOff>154848</xdr:rowOff>
    </xdr:from>
    <xdr:to>
      <xdr:col>0</xdr:col>
      <xdr:colOff>1482675</xdr:colOff>
      <xdr:row>187</xdr:row>
      <xdr:rowOff>1490456</xdr:rowOff>
    </xdr:to>
    <xdr:pic>
      <xdr:nvPicPr>
        <xdr:cNvPr id="136" name="Изображен." descr="Изображен.">
          <a:extLst>
            <a:ext uri="{FF2B5EF4-FFF2-40B4-BE49-F238E27FC236}">
              <a16:creationId xmlns:a16="http://schemas.microsoft.com/office/drawing/2014/main" xmlns="" id="{00000000-0008-0000-0100-000088000000}"/>
            </a:ext>
          </a:extLst>
        </xdr:cNvPr>
        <xdr:cNvPicPr>
          <a:picLocks noChangeAspect="1"/>
        </xdr:cNvPicPr>
      </xdr:nvPicPr>
      <xdr:blipFill>
        <a:blip xmlns:r="http://schemas.openxmlformats.org/officeDocument/2006/relationships" r:embed="rId104"/>
        <a:stretch>
          <a:fillRect/>
        </a:stretch>
      </xdr:blipFill>
      <xdr:spPr>
        <a:xfrm>
          <a:off x="163165" y="201223153"/>
          <a:ext cx="1319510" cy="1335609"/>
        </a:xfrm>
        <a:prstGeom prst="rect">
          <a:avLst/>
        </a:prstGeom>
        <a:ln w="12700" cap="flat">
          <a:noFill/>
          <a:miter lim="400000"/>
        </a:ln>
        <a:effectLst/>
      </xdr:spPr>
    </xdr:pic>
    <xdr:clientData/>
  </xdr:twoCellAnchor>
  <xdr:twoCellAnchor>
    <xdr:from>
      <xdr:col>0</xdr:col>
      <xdr:colOff>163165</xdr:colOff>
      <xdr:row>188</xdr:row>
      <xdr:rowOff>107148</xdr:rowOff>
    </xdr:from>
    <xdr:to>
      <xdr:col>0</xdr:col>
      <xdr:colOff>1502184</xdr:colOff>
      <xdr:row>188</xdr:row>
      <xdr:rowOff>1448710</xdr:rowOff>
    </xdr:to>
    <xdr:pic>
      <xdr:nvPicPr>
        <xdr:cNvPr id="137" name="Изображен." descr="Изображен.">
          <a:extLst>
            <a:ext uri="{FF2B5EF4-FFF2-40B4-BE49-F238E27FC236}">
              <a16:creationId xmlns:a16="http://schemas.microsoft.com/office/drawing/2014/main" xmlns="" id="{00000000-0008-0000-0100-000089000000}"/>
            </a:ext>
          </a:extLst>
        </xdr:cNvPr>
        <xdr:cNvPicPr>
          <a:picLocks noChangeAspect="1"/>
        </xdr:cNvPicPr>
      </xdr:nvPicPr>
      <xdr:blipFill>
        <a:blip xmlns:r="http://schemas.openxmlformats.org/officeDocument/2006/relationships" r:embed="rId105"/>
        <a:stretch>
          <a:fillRect/>
        </a:stretch>
      </xdr:blipFill>
      <xdr:spPr>
        <a:xfrm>
          <a:off x="163165" y="202689928"/>
          <a:ext cx="1339019" cy="1341563"/>
        </a:xfrm>
        <a:prstGeom prst="rect">
          <a:avLst/>
        </a:prstGeom>
        <a:ln w="12700" cap="flat">
          <a:noFill/>
          <a:miter lim="400000"/>
        </a:ln>
        <a:effectLst/>
      </xdr:spPr>
    </xdr:pic>
    <xdr:clientData/>
  </xdr:twoCellAnchor>
  <xdr:twoCellAnchor>
    <xdr:from>
      <xdr:col>0</xdr:col>
      <xdr:colOff>211050</xdr:colOff>
      <xdr:row>189</xdr:row>
      <xdr:rowOff>77333</xdr:rowOff>
    </xdr:from>
    <xdr:to>
      <xdr:col>0</xdr:col>
      <xdr:colOff>1654707</xdr:colOff>
      <xdr:row>190</xdr:row>
      <xdr:rowOff>11749</xdr:rowOff>
    </xdr:to>
    <xdr:pic>
      <xdr:nvPicPr>
        <xdr:cNvPr id="138" name="Изображен." descr="Изображен.">
          <a:extLst>
            <a:ext uri="{FF2B5EF4-FFF2-40B4-BE49-F238E27FC236}">
              <a16:creationId xmlns:a16="http://schemas.microsoft.com/office/drawing/2014/main" xmlns="" id="{00000000-0008-0000-0100-00008A000000}"/>
            </a:ext>
          </a:extLst>
        </xdr:cNvPr>
        <xdr:cNvPicPr>
          <a:picLocks noChangeAspect="1"/>
        </xdr:cNvPicPr>
      </xdr:nvPicPr>
      <xdr:blipFill>
        <a:blip xmlns:r="http://schemas.openxmlformats.org/officeDocument/2006/relationships" r:embed="rId106"/>
        <a:stretch>
          <a:fillRect/>
        </a:stretch>
      </xdr:blipFill>
      <xdr:spPr>
        <a:xfrm>
          <a:off x="211050" y="204174588"/>
          <a:ext cx="1443658" cy="1448892"/>
        </a:xfrm>
        <a:prstGeom prst="rect">
          <a:avLst/>
        </a:prstGeom>
        <a:ln w="12700" cap="flat">
          <a:noFill/>
          <a:miter lim="400000"/>
        </a:ln>
        <a:effectLst/>
      </xdr:spPr>
    </xdr:pic>
    <xdr:clientData/>
  </xdr:twoCellAnchor>
  <xdr:twoCellAnchor>
    <xdr:from>
      <xdr:col>0</xdr:col>
      <xdr:colOff>219918</xdr:colOff>
      <xdr:row>190</xdr:row>
      <xdr:rowOff>77333</xdr:rowOff>
    </xdr:from>
    <xdr:to>
      <xdr:col>0</xdr:col>
      <xdr:colOff>1672443</xdr:colOff>
      <xdr:row>191</xdr:row>
      <xdr:rowOff>23681</xdr:rowOff>
    </xdr:to>
    <xdr:pic>
      <xdr:nvPicPr>
        <xdr:cNvPr id="139" name="Изображен." descr="Изображен.">
          <a:extLst>
            <a:ext uri="{FF2B5EF4-FFF2-40B4-BE49-F238E27FC236}">
              <a16:creationId xmlns:a16="http://schemas.microsoft.com/office/drawing/2014/main" xmlns="" id="{00000000-0008-0000-0100-00008B000000}"/>
            </a:ext>
          </a:extLst>
        </xdr:cNvPr>
        <xdr:cNvPicPr>
          <a:picLocks noChangeAspect="1"/>
        </xdr:cNvPicPr>
      </xdr:nvPicPr>
      <xdr:blipFill>
        <a:blip xmlns:r="http://schemas.openxmlformats.org/officeDocument/2006/relationships" r:embed="rId107"/>
        <a:stretch>
          <a:fillRect/>
        </a:stretch>
      </xdr:blipFill>
      <xdr:spPr>
        <a:xfrm>
          <a:off x="219917" y="205689063"/>
          <a:ext cx="1452527" cy="1460824"/>
        </a:xfrm>
        <a:prstGeom prst="rect">
          <a:avLst/>
        </a:prstGeom>
        <a:ln w="12700" cap="flat">
          <a:noFill/>
          <a:miter lim="400000"/>
        </a:ln>
        <a:effectLst/>
      </xdr:spPr>
    </xdr:pic>
    <xdr:clientData/>
  </xdr:twoCellAnchor>
  <xdr:twoCellAnchor>
    <xdr:from>
      <xdr:col>0</xdr:col>
      <xdr:colOff>248294</xdr:colOff>
      <xdr:row>12</xdr:row>
      <xdr:rowOff>162818</xdr:rowOff>
    </xdr:from>
    <xdr:to>
      <xdr:col>0</xdr:col>
      <xdr:colOff>1509278</xdr:colOff>
      <xdr:row>12</xdr:row>
      <xdr:rowOff>1854556</xdr:rowOff>
    </xdr:to>
    <xdr:pic>
      <xdr:nvPicPr>
        <xdr:cNvPr id="140" name="Изображен." descr="Изображен.">
          <a:extLst>
            <a:ext uri="{FF2B5EF4-FFF2-40B4-BE49-F238E27FC236}">
              <a16:creationId xmlns:a16="http://schemas.microsoft.com/office/drawing/2014/main" xmlns="" id="{00000000-0008-0000-0100-00008C000000}"/>
            </a:ext>
          </a:extLst>
        </xdr:cNvPr>
        <xdr:cNvPicPr>
          <a:picLocks noChangeAspect="1"/>
        </xdr:cNvPicPr>
      </xdr:nvPicPr>
      <xdr:blipFill>
        <a:blip xmlns:r="http://schemas.openxmlformats.org/officeDocument/2006/relationships" r:embed="rId108"/>
        <a:stretch>
          <a:fillRect/>
        </a:stretch>
      </xdr:blipFill>
      <xdr:spPr>
        <a:xfrm>
          <a:off x="248294" y="16484858"/>
          <a:ext cx="1260985" cy="1691738"/>
        </a:xfrm>
        <a:prstGeom prst="rect">
          <a:avLst/>
        </a:prstGeom>
        <a:ln w="12700" cap="flat">
          <a:noFill/>
          <a:miter lim="400000"/>
        </a:ln>
        <a:effectLst/>
      </xdr:spPr>
    </xdr:pic>
    <xdr:clientData/>
  </xdr:twoCellAnchor>
  <xdr:twoCellAnchor>
    <xdr:from>
      <xdr:col>0</xdr:col>
      <xdr:colOff>289892</xdr:colOff>
      <xdr:row>201</xdr:row>
      <xdr:rowOff>55061</xdr:rowOff>
    </xdr:from>
    <xdr:to>
      <xdr:col>0</xdr:col>
      <xdr:colOff>1325218</xdr:colOff>
      <xdr:row>201</xdr:row>
      <xdr:rowOff>1436484</xdr:rowOff>
    </xdr:to>
    <xdr:pic>
      <xdr:nvPicPr>
        <xdr:cNvPr id="142" name="Рисунок 184" descr="Рисунок 184">
          <a:extLst>
            <a:ext uri="{FF2B5EF4-FFF2-40B4-BE49-F238E27FC236}">
              <a16:creationId xmlns:a16="http://schemas.microsoft.com/office/drawing/2014/main" xmlns="" id="{00000000-0008-0000-0100-00008E000000}"/>
            </a:ext>
          </a:extLst>
        </xdr:cNvPr>
        <xdr:cNvPicPr>
          <a:picLocks noChangeAspect="1"/>
        </xdr:cNvPicPr>
      </xdr:nvPicPr>
      <xdr:blipFill>
        <a:blip xmlns:r="http://schemas.openxmlformats.org/officeDocument/2006/relationships" r:embed="rId109"/>
        <a:stretch>
          <a:fillRect/>
        </a:stretch>
      </xdr:blipFill>
      <xdr:spPr>
        <a:xfrm>
          <a:off x="289891" y="220661681"/>
          <a:ext cx="1035328" cy="1381424"/>
        </a:xfrm>
        <a:prstGeom prst="rect">
          <a:avLst/>
        </a:prstGeom>
        <a:ln w="12700" cap="flat">
          <a:noFill/>
          <a:miter lim="400000"/>
        </a:ln>
        <a:effectLst/>
      </xdr:spPr>
    </xdr:pic>
    <xdr:clientData/>
  </xdr:twoCellAnchor>
  <xdr:twoCellAnchor>
    <xdr:from>
      <xdr:col>0</xdr:col>
      <xdr:colOff>262284</xdr:colOff>
      <xdr:row>202</xdr:row>
      <xdr:rowOff>45829</xdr:rowOff>
    </xdr:from>
    <xdr:to>
      <xdr:col>0</xdr:col>
      <xdr:colOff>1325218</xdr:colOff>
      <xdr:row>203</xdr:row>
      <xdr:rowOff>18067</xdr:rowOff>
    </xdr:to>
    <xdr:pic>
      <xdr:nvPicPr>
        <xdr:cNvPr id="143" name="Рисунок 185" descr="Рисунок 185">
          <a:extLst>
            <a:ext uri="{FF2B5EF4-FFF2-40B4-BE49-F238E27FC236}">
              <a16:creationId xmlns:a16="http://schemas.microsoft.com/office/drawing/2014/main" xmlns="" id="{00000000-0008-0000-0100-00008F000000}"/>
            </a:ext>
          </a:extLst>
        </xdr:cNvPr>
        <xdr:cNvPicPr>
          <a:picLocks noChangeAspect="1"/>
        </xdr:cNvPicPr>
      </xdr:nvPicPr>
      <xdr:blipFill>
        <a:blip xmlns:r="http://schemas.openxmlformats.org/officeDocument/2006/relationships" r:embed="rId110"/>
        <a:stretch>
          <a:fillRect/>
        </a:stretch>
      </xdr:blipFill>
      <xdr:spPr>
        <a:xfrm>
          <a:off x="262283" y="222165019"/>
          <a:ext cx="1062936" cy="1484809"/>
        </a:xfrm>
        <a:prstGeom prst="rect">
          <a:avLst/>
        </a:prstGeom>
        <a:ln w="12700" cap="flat">
          <a:noFill/>
          <a:miter lim="400000"/>
        </a:ln>
        <a:effectLst/>
      </xdr:spPr>
    </xdr:pic>
    <xdr:clientData/>
  </xdr:twoCellAnchor>
  <xdr:twoCellAnchor>
    <xdr:from>
      <xdr:col>0</xdr:col>
      <xdr:colOff>342900</xdr:colOff>
      <xdr:row>60</xdr:row>
      <xdr:rowOff>76198</xdr:rowOff>
    </xdr:from>
    <xdr:to>
      <xdr:col>0</xdr:col>
      <xdr:colOff>1319511</xdr:colOff>
      <xdr:row>60</xdr:row>
      <xdr:rowOff>1047748</xdr:rowOff>
    </xdr:to>
    <xdr:pic>
      <xdr:nvPicPr>
        <xdr:cNvPr id="144" name="Рисунок 186" descr="Рисунок 186">
          <a:extLst>
            <a:ext uri="{FF2B5EF4-FFF2-40B4-BE49-F238E27FC236}">
              <a16:creationId xmlns:a16="http://schemas.microsoft.com/office/drawing/2014/main" xmlns="" id="{00000000-0008-0000-0100-000090000000}"/>
            </a:ext>
          </a:extLst>
        </xdr:cNvPr>
        <xdr:cNvPicPr>
          <a:picLocks noChangeAspect="1"/>
        </xdr:cNvPicPr>
      </xdr:nvPicPr>
      <xdr:blipFill>
        <a:blip xmlns:r="http://schemas.openxmlformats.org/officeDocument/2006/relationships" r:embed="rId111"/>
        <a:stretch>
          <a:fillRect/>
        </a:stretch>
      </xdr:blipFill>
      <xdr:spPr>
        <a:xfrm>
          <a:off x="342900" y="77408403"/>
          <a:ext cx="976612" cy="971551"/>
        </a:xfrm>
        <a:prstGeom prst="rect">
          <a:avLst/>
        </a:prstGeom>
        <a:ln w="12700" cap="flat">
          <a:noFill/>
          <a:miter lim="400000"/>
        </a:ln>
        <a:effectLst/>
      </xdr:spPr>
    </xdr:pic>
    <xdr:clientData/>
  </xdr:twoCellAnchor>
  <xdr:twoCellAnchor>
    <xdr:from>
      <xdr:col>0</xdr:col>
      <xdr:colOff>266700</xdr:colOff>
      <xdr:row>61</xdr:row>
      <xdr:rowOff>19048</xdr:rowOff>
    </xdr:from>
    <xdr:to>
      <xdr:col>0</xdr:col>
      <xdr:colOff>1436679</xdr:colOff>
      <xdr:row>61</xdr:row>
      <xdr:rowOff>895348</xdr:rowOff>
    </xdr:to>
    <xdr:pic>
      <xdr:nvPicPr>
        <xdr:cNvPr id="145" name="Рисунок 187" descr="Рисунок 187">
          <a:extLst>
            <a:ext uri="{FF2B5EF4-FFF2-40B4-BE49-F238E27FC236}">
              <a16:creationId xmlns:a16="http://schemas.microsoft.com/office/drawing/2014/main" xmlns="" id="{00000000-0008-0000-0100-000091000000}"/>
            </a:ext>
          </a:extLst>
        </xdr:cNvPr>
        <xdr:cNvPicPr>
          <a:picLocks noChangeAspect="1"/>
        </xdr:cNvPicPr>
      </xdr:nvPicPr>
      <xdr:blipFill>
        <a:blip xmlns:r="http://schemas.openxmlformats.org/officeDocument/2006/relationships" r:embed="rId112"/>
        <a:stretch>
          <a:fillRect/>
        </a:stretch>
      </xdr:blipFill>
      <xdr:spPr>
        <a:xfrm>
          <a:off x="266700" y="78418053"/>
          <a:ext cx="1169979" cy="876301"/>
        </a:xfrm>
        <a:prstGeom prst="rect">
          <a:avLst/>
        </a:prstGeom>
        <a:ln w="12700" cap="flat">
          <a:noFill/>
          <a:miter lim="400000"/>
        </a:ln>
        <a:effectLst/>
      </xdr:spPr>
    </xdr:pic>
    <xdr:clientData/>
  </xdr:twoCellAnchor>
  <xdr:twoCellAnchor>
    <xdr:from>
      <xdr:col>0</xdr:col>
      <xdr:colOff>266700</xdr:colOff>
      <xdr:row>62</xdr:row>
      <xdr:rowOff>19048</xdr:rowOff>
    </xdr:from>
    <xdr:to>
      <xdr:col>0</xdr:col>
      <xdr:colOff>1315303</xdr:colOff>
      <xdr:row>62</xdr:row>
      <xdr:rowOff>1061552</xdr:rowOff>
    </xdr:to>
    <xdr:pic>
      <xdr:nvPicPr>
        <xdr:cNvPr id="146" name="Рисунок 188" descr="Рисунок 188">
          <a:extLst>
            <a:ext uri="{FF2B5EF4-FFF2-40B4-BE49-F238E27FC236}">
              <a16:creationId xmlns:a16="http://schemas.microsoft.com/office/drawing/2014/main" xmlns="" id="{00000000-0008-0000-0100-000092000000}"/>
            </a:ext>
          </a:extLst>
        </xdr:cNvPr>
        <xdr:cNvPicPr>
          <a:picLocks noChangeAspect="1"/>
        </xdr:cNvPicPr>
      </xdr:nvPicPr>
      <xdr:blipFill>
        <a:blip xmlns:r="http://schemas.openxmlformats.org/officeDocument/2006/relationships" r:embed="rId113"/>
        <a:stretch>
          <a:fillRect/>
        </a:stretch>
      </xdr:blipFill>
      <xdr:spPr>
        <a:xfrm>
          <a:off x="266700" y="79484853"/>
          <a:ext cx="1048603" cy="1042505"/>
        </a:xfrm>
        <a:prstGeom prst="rect">
          <a:avLst/>
        </a:prstGeom>
        <a:ln w="12700" cap="flat">
          <a:noFill/>
          <a:miter lim="400000"/>
        </a:ln>
        <a:effectLst/>
      </xdr:spPr>
    </xdr:pic>
    <xdr:clientData/>
  </xdr:twoCellAnchor>
  <xdr:twoCellAnchor>
    <xdr:from>
      <xdr:col>0</xdr:col>
      <xdr:colOff>209550</xdr:colOff>
      <xdr:row>50</xdr:row>
      <xdr:rowOff>76198</xdr:rowOff>
    </xdr:from>
    <xdr:to>
      <xdr:col>0</xdr:col>
      <xdr:colOff>1418282</xdr:colOff>
      <xdr:row>50</xdr:row>
      <xdr:rowOff>1276348</xdr:rowOff>
    </xdr:to>
    <xdr:pic>
      <xdr:nvPicPr>
        <xdr:cNvPr id="147" name="Изображен." descr="Изображен.">
          <a:extLst>
            <a:ext uri="{FF2B5EF4-FFF2-40B4-BE49-F238E27FC236}">
              <a16:creationId xmlns:a16="http://schemas.microsoft.com/office/drawing/2014/main" xmlns="" id="{00000000-0008-0000-0100-000093000000}"/>
            </a:ext>
          </a:extLst>
        </xdr:cNvPr>
        <xdr:cNvPicPr>
          <a:picLocks noChangeAspect="1"/>
        </xdr:cNvPicPr>
      </xdr:nvPicPr>
      <xdr:blipFill>
        <a:blip xmlns:r="http://schemas.openxmlformats.org/officeDocument/2006/relationships" r:embed="rId114"/>
        <a:stretch>
          <a:fillRect/>
        </a:stretch>
      </xdr:blipFill>
      <xdr:spPr>
        <a:xfrm>
          <a:off x="209550" y="64082928"/>
          <a:ext cx="1208733" cy="1200151"/>
        </a:xfrm>
        <a:prstGeom prst="rect">
          <a:avLst/>
        </a:prstGeom>
        <a:ln w="12700" cap="flat">
          <a:noFill/>
          <a:miter lim="400000"/>
        </a:ln>
        <a:effectLst/>
      </xdr:spPr>
    </xdr:pic>
    <xdr:clientData/>
  </xdr:twoCellAnchor>
  <xdr:twoCellAnchor>
    <xdr:from>
      <xdr:col>0</xdr:col>
      <xdr:colOff>190499</xdr:colOff>
      <xdr:row>51</xdr:row>
      <xdr:rowOff>63498</xdr:rowOff>
    </xdr:from>
    <xdr:to>
      <xdr:col>0</xdr:col>
      <xdr:colOff>1375076</xdr:colOff>
      <xdr:row>51</xdr:row>
      <xdr:rowOff>1238248</xdr:rowOff>
    </xdr:to>
    <xdr:pic>
      <xdr:nvPicPr>
        <xdr:cNvPr id="148" name="Изображен." descr="Изображен.">
          <a:extLst>
            <a:ext uri="{FF2B5EF4-FFF2-40B4-BE49-F238E27FC236}">
              <a16:creationId xmlns:a16="http://schemas.microsoft.com/office/drawing/2014/main" xmlns="" id="{00000000-0008-0000-0100-000094000000}"/>
            </a:ext>
          </a:extLst>
        </xdr:cNvPr>
        <xdr:cNvPicPr>
          <a:picLocks noChangeAspect="1"/>
        </xdr:cNvPicPr>
      </xdr:nvPicPr>
      <xdr:blipFill>
        <a:blip xmlns:r="http://schemas.openxmlformats.org/officeDocument/2006/relationships" r:embed="rId115"/>
        <a:stretch>
          <a:fillRect/>
        </a:stretch>
      </xdr:blipFill>
      <xdr:spPr>
        <a:xfrm>
          <a:off x="190498" y="65556128"/>
          <a:ext cx="1184579" cy="1174751"/>
        </a:xfrm>
        <a:prstGeom prst="rect">
          <a:avLst/>
        </a:prstGeom>
        <a:ln w="12700" cap="flat">
          <a:noFill/>
          <a:miter lim="400000"/>
        </a:ln>
        <a:effectLst/>
      </xdr:spPr>
    </xdr:pic>
    <xdr:clientData/>
  </xdr:twoCellAnchor>
  <xdr:twoCellAnchor>
    <xdr:from>
      <xdr:col>0</xdr:col>
      <xdr:colOff>158750</xdr:colOff>
      <xdr:row>52</xdr:row>
      <xdr:rowOff>47623</xdr:rowOff>
    </xdr:from>
    <xdr:to>
      <xdr:col>0</xdr:col>
      <xdr:colOff>1587500</xdr:colOff>
      <xdr:row>52</xdr:row>
      <xdr:rowOff>1476045</xdr:rowOff>
    </xdr:to>
    <xdr:pic>
      <xdr:nvPicPr>
        <xdr:cNvPr id="149" name="Рисунок 190" descr="Рисунок 190">
          <a:extLst>
            <a:ext uri="{FF2B5EF4-FFF2-40B4-BE49-F238E27FC236}">
              <a16:creationId xmlns:a16="http://schemas.microsoft.com/office/drawing/2014/main" xmlns="" id="{00000000-0008-0000-0100-000095000000}"/>
            </a:ext>
          </a:extLst>
        </xdr:cNvPr>
        <xdr:cNvPicPr>
          <a:picLocks noChangeAspect="1"/>
        </xdr:cNvPicPr>
      </xdr:nvPicPr>
      <xdr:blipFill>
        <a:blip xmlns:r="http://schemas.openxmlformats.org/officeDocument/2006/relationships" r:embed="rId116"/>
        <a:stretch>
          <a:fillRect/>
        </a:stretch>
      </xdr:blipFill>
      <xdr:spPr>
        <a:xfrm>
          <a:off x="158750" y="66873753"/>
          <a:ext cx="1428750" cy="1428423"/>
        </a:xfrm>
        <a:prstGeom prst="rect">
          <a:avLst/>
        </a:prstGeom>
        <a:ln w="12700" cap="flat">
          <a:noFill/>
          <a:miter lim="400000"/>
        </a:ln>
        <a:effectLst/>
      </xdr:spPr>
    </xdr:pic>
    <xdr:clientData/>
  </xdr:twoCellAnchor>
  <xdr:twoCellAnchor>
    <xdr:from>
      <xdr:col>0</xdr:col>
      <xdr:colOff>238125</xdr:colOff>
      <xdr:row>54</xdr:row>
      <xdr:rowOff>142873</xdr:rowOff>
    </xdr:from>
    <xdr:to>
      <xdr:col>0</xdr:col>
      <xdr:colOff>1635124</xdr:colOff>
      <xdr:row>54</xdr:row>
      <xdr:rowOff>1538590</xdr:rowOff>
    </xdr:to>
    <xdr:pic>
      <xdr:nvPicPr>
        <xdr:cNvPr id="150" name="Рисунок 191" descr="Рисунок 191">
          <a:extLst>
            <a:ext uri="{FF2B5EF4-FFF2-40B4-BE49-F238E27FC236}">
              <a16:creationId xmlns:a16="http://schemas.microsoft.com/office/drawing/2014/main" xmlns="" id="{00000000-0008-0000-0100-000096000000}"/>
            </a:ext>
          </a:extLst>
        </xdr:cNvPr>
        <xdr:cNvPicPr>
          <a:picLocks noChangeAspect="1"/>
        </xdr:cNvPicPr>
      </xdr:nvPicPr>
      <xdr:blipFill>
        <a:blip xmlns:r="http://schemas.openxmlformats.org/officeDocument/2006/relationships" r:embed="rId117"/>
        <a:stretch>
          <a:fillRect/>
        </a:stretch>
      </xdr:blipFill>
      <xdr:spPr>
        <a:xfrm>
          <a:off x="238125" y="70293228"/>
          <a:ext cx="1397000" cy="1395718"/>
        </a:xfrm>
        <a:prstGeom prst="rect">
          <a:avLst/>
        </a:prstGeom>
        <a:ln w="12700" cap="flat">
          <a:noFill/>
          <a:miter lim="400000"/>
        </a:ln>
        <a:effectLst/>
      </xdr:spPr>
    </xdr:pic>
    <xdr:clientData/>
  </xdr:twoCellAnchor>
  <xdr:twoCellAnchor>
    <xdr:from>
      <xdr:col>0</xdr:col>
      <xdr:colOff>174626</xdr:colOff>
      <xdr:row>53</xdr:row>
      <xdr:rowOff>63498</xdr:rowOff>
    </xdr:from>
    <xdr:to>
      <xdr:col>0</xdr:col>
      <xdr:colOff>1667560</xdr:colOff>
      <xdr:row>53</xdr:row>
      <xdr:rowOff>1555748</xdr:rowOff>
    </xdr:to>
    <xdr:pic>
      <xdr:nvPicPr>
        <xdr:cNvPr id="151" name="Рисунок 192" descr="Рисунок 192">
          <a:extLst>
            <a:ext uri="{FF2B5EF4-FFF2-40B4-BE49-F238E27FC236}">
              <a16:creationId xmlns:a16="http://schemas.microsoft.com/office/drawing/2014/main" xmlns="" id="{00000000-0008-0000-0100-000097000000}"/>
            </a:ext>
          </a:extLst>
        </xdr:cNvPr>
        <xdr:cNvPicPr>
          <a:picLocks noChangeAspect="1"/>
        </xdr:cNvPicPr>
      </xdr:nvPicPr>
      <xdr:blipFill>
        <a:blip xmlns:r="http://schemas.openxmlformats.org/officeDocument/2006/relationships" r:embed="rId118"/>
        <a:stretch>
          <a:fillRect/>
        </a:stretch>
      </xdr:blipFill>
      <xdr:spPr>
        <a:xfrm>
          <a:off x="174626" y="68489828"/>
          <a:ext cx="1492935" cy="1492251"/>
        </a:xfrm>
        <a:prstGeom prst="rect">
          <a:avLst/>
        </a:prstGeom>
        <a:ln w="12700" cap="flat">
          <a:noFill/>
          <a:miter lim="400000"/>
        </a:ln>
        <a:effectLst/>
      </xdr:spPr>
    </xdr:pic>
    <xdr:clientData/>
  </xdr:twoCellAnchor>
  <xdr:twoCellAnchor>
    <xdr:from>
      <xdr:col>0</xdr:col>
      <xdr:colOff>152400</xdr:colOff>
      <xdr:row>3</xdr:row>
      <xdr:rowOff>95250</xdr:rowOff>
    </xdr:from>
    <xdr:to>
      <xdr:col>0</xdr:col>
      <xdr:colOff>1597941</xdr:colOff>
      <xdr:row>3</xdr:row>
      <xdr:rowOff>1466850</xdr:rowOff>
    </xdr:to>
    <xdr:pic>
      <xdr:nvPicPr>
        <xdr:cNvPr id="152" name="Рисунок 193" descr="Рисунок 193">
          <a:extLst>
            <a:ext uri="{FF2B5EF4-FFF2-40B4-BE49-F238E27FC236}">
              <a16:creationId xmlns:a16="http://schemas.microsoft.com/office/drawing/2014/main" xmlns="" id="{00000000-0008-0000-0100-000098000000}"/>
            </a:ext>
          </a:extLst>
        </xdr:cNvPr>
        <xdr:cNvPicPr>
          <a:picLocks noChangeAspect="1"/>
        </xdr:cNvPicPr>
      </xdr:nvPicPr>
      <xdr:blipFill>
        <a:blip xmlns:r="http://schemas.openxmlformats.org/officeDocument/2006/relationships" r:embed="rId119"/>
        <a:stretch>
          <a:fillRect/>
        </a:stretch>
      </xdr:blipFill>
      <xdr:spPr>
        <a:xfrm>
          <a:off x="152400" y="2710815"/>
          <a:ext cx="1445542" cy="1371601"/>
        </a:xfrm>
        <a:prstGeom prst="rect">
          <a:avLst/>
        </a:prstGeom>
        <a:ln w="12700" cap="flat">
          <a:noFill/>
          <a:miter lim="400000"/>
        </a:ln>
        <a:effectLst/>
      </xdr:spPr>
    </xdr:pic>
    <xdr:clientData/>
  </xdr:twoCellAnchor>
  <xdr:twoCellAnchor>
    <xdr:from>
      <xdr:col>0</xdr:col>
      <xdr:colOff>76201</xdr:colOff>
      <xdr:row>4</xdr:row>
      <xdr:rowOff>38100</xdr:rowOff>
    </xdr:from>
    <xdr:to>
      <xdr:col>0</xdr:col>
      <xdr:colOff>1695450</xdr:colOff>
      <xdr:row>4</xdr:row>
      <xdr:rowOff>1574523</xdr:rowOff>
    </xdr:to>
    <xdr:pic>
      <xdr:nvPicPr>
        <xdr:cNvPr id="153" name="Рисунок 195" descr="Рисунок 195">
          <a:extLst>
            <a:ext uri="{FF2B5EF4-FFF2-40B4-BE49-F238E27FC236}">
              <a16:creationId xmlns:a16="http://schemas.microsoft.com/office/drawing/2014/main" xmlns="" id="{00000000-0008-0000-0100-000099000000}"/>
            </a:ext>
          </a:extLst>
        </xdr:cNvPr>
        <xdr:cNvPicPr>
          <a:picLocks noChangeAspect="1"/>
        </xdr:cNvPicPr>
      </xdr:nvPicPr>
      <xdr:blipFill>
        <a:blip xmlns:r="http://schemas.openxmlformats.org/officeDocument/2006/relationships" r:embed="rId120"/>
        <a:stretch>
          <a:fillRect/>
        </a:stretch>
      </xdr:blipFill>
      <xdr:spPr>
        <a:xfrm>
          <a:off x="76200" y="4253865"/>
          <a:ext cx="1619251" cy="1536424"/>
        </a:xfrm>
        <a:prstGeom prst="rect">
          <a:avLst/>
        </a:prstGeom>
        <a:ln w="12700" cap="flat">
          <a:noFill/>
          <a:miter lim="400000"/>
        </a:ln>
        <a:effectLst/>
      </xdr:spPr>
    </xdr:pic>
    <xdr:clientData/>
  </xdr:twoCellAnchor>
  <xdr:twoCellAnchor>
    <xdr:from>
      <xdr:col>0</xdr:col>
      <xdr:colOff>95251</xdr:colOff>
      <xdr:row>5</xdr:row>
      <xdr:rowOff>57150</xdr:rowOff>
    </xdr:from>
    <xdr:to>
      <xdr:col>0</xdr:col>
      <xdr:colOff>1621099</xdr:colOff>
      <xdr:row>5</xdr:row>
      <xdr:rowOff>1504950</xdr:rowOff>
    </xdr:to>
    <xdr:pic>
      <xdr:nvPicPr>
        <xdr:cNvPr id="154" name="Рисунок 197" descr="Рисунок 197">
          <a:extLst>
            <a:ext uri="{FF2B5EF4-FFF2-40B4-BE49-F238E27FC236}">
              <a16:creationId xmlns:a16="http://schemas.microsoft.com/office/drawing/2014/main" xmlns="" id="{00000000-0008-0000-0100-00009A000000}"/>
            </a:ext>
          </a:extLst>
        </xdr:cNvPr>
        <xdr:cNvPicPr>
          <a:picLocks noChangeAspect="1"/>
        </xdr:cNvPicPr>
      </xdr:nvPicPr>
      <xdr:blipFill>
        <a:blip xmlns:r="http://schemas.openxmlformats.org/officeDocument/2006/relationships" r:embed="rId121"/>
        <a:stretch>
          <a:fillRect/>
        </a:stretch>
      </xdr:blipFill>
      <xdr:spPr>
        <a:xfrm>
          <a:off x="95250" y="5854065"/>
          <a:ext cx="1525850" cy="1447801"/>
        </a:xfrm>
        <a:prstGeom prst="rect">
          <a:avLst/>
        </a:prstGeom>
        <a:ln w="12700" cap="flat">
          <a:noFill/>
          <a:miter lim="400000"/>
        </a:ln>
        <a:effectLst/>
      </xdr:spPr>
    </xdr:pic>
    <xdr:clientData/>
  </xdr:twoCellAnchor>
  <xdr:twoCellAnchor>
    <xdr:from>
      <xdr:col>0</xdr:col>
      <xdr:colOff>161059</xdr:colOff>
      <xdr:row>6</xdr:row>
      <xdr:rowOff>39832</xdr:rowOff>
    </xdr:from>
    <xdr:to>
      <xdr:col>0</xdr:col>
      <xdr:colOff>1787291</xdr:colOff>
      <xdr:row>6</xdr:row>
      <xdr:rowOff>1582883</xdr:rowOff>
    </xdr:to>
    <xdr:pic>
      <xdr:nvPicPr>
        <xdr:cNvPr id="155" name="Рисунок 199" descr="Рисунок 199">
          <a:extLst>
            <a:ext uri="{FF2B5EF4-FFF2-40B4-BE49-F238E27FC236}">
              <a16:creationId xmlns:a16="http://schemas.microsoft.com/office/drawing/2014/main" xmlns="" id="{00000000-0008-0000-0100-00009B000000}"/>
            </a:ext>
          </a:extLst>
        </xdr:cNvPr>
        <xdr:cNvPicPr>
          <a:picLocks noChangeAspect="1"/>
        </xdr:cNvPicPr>
      </xdr:nvPicPr>
      <xdr:blipFill>
        <a:blip xmlns:r="http://schemas.openxmlformats.org/officeDocument/2006/relationships" r:embed="rId122"/>
        <a:stretch>
          <a:fillRect/>
        </a:stretch>
      </xdr:blipFill>
      <xdr:spPr>
        <a:xfrm>
          <a:off x="161059" y="7348105"/>
          <a:ext cx="1626232" cy="1543051"/>
        </a:xfrm>
        <a:prstGeom prst="rect">
          <a:avLst/>
        </a:prstGeom>
        <a:ln w="12700" cap="flat">
          <a:noFill/>
          <a:miter lim="400000"/>
        </a:ln>
        <a:effectLst/>
      </xdr:spPr>
    </xdr:pic>
    <xdr:clientData/>
  </xdr:twoCellAnchor>
  <xdr:twoCellAnchor>
    <xdr:from>
      <xdr:col>0</xdr:col>
      <xdr:colOff>190500</xdr:colOff>
      <xdr:row>70</xdr:row>
      <xdr:rowOff>25400</xdr:rowOff>
    </xdr:from>
    <xdr:to>
      <xdr:col>0</xdr:col>
      <xdr:colOff>1145598</xdr:colOff>
      <xdr:row>71</xdr:row>
      <xdr:rowOff>0</xdr:rowOff>
    </xdr:to>
    <xdr:pic>
      <xdr:nvPicPr>
        <xdr:cNvPr id="156" name="Рисунок 73" descr="Рисунок 73">
          <a:extLst>
            <a:ext uri="{FF2B5EF4-FFF2-40B4-BE49-F238E27FC236}">
              <a16:creationId xmlns:a16="http://schemas.microsoft.com/office/drawing/2014/main" xmlns="" id="{00000000-0008-0000-0100-00009C000000}"/>
            </a:ext>
          </a:extLst>
        </xdr:cNvPr>
        <xdr:cNvPicPr>
          <a:picLocks noChangeAspect="1"/>
        </xdr:cNvPicPr>
      </xdr:nvPicPr>
      <xdr:blipFill>
        <a:blip xmlns:r="http://schemas.openxmlformats.org/officeDocument/2006/relationships" r:embed="rId123"/>
        <a:stretch>
          <a:fillRect/>
        </a:stretch>
      </xdr:blipFill>
      <xdr:spPr>
        <a:xfrm>
          <a:off x="190500" y="97301627"/>
          <a:ext cx="955098" cy="1273464"/>
        </a:xfrm>
        <a:prstGeom prst="rect">
          <a:avLst/>
        </a:prstGeom>
        <a:ln w="12700" cap="flat">
          <a:noFill/>
          <a:miter lim="400000"/>
        </a:ln>
        <a:effectLst/>
      </xdr:spPr>
    </xdr:pic>
    <xdr:clientData/>
  </xdr:twoCellAnchor>
  <xdr:twoCellAnchor>
    <xdr:from>
      <xdr:col>0</xdr:col>
      <xdr:colOff>126422</xdr:colOff>
      <xdr:row>74</xdr:row>
      <xdr:rowOff>41564</xdr:rowOff>
    </xdr:from>
    <xdr:to>
      <xdr:col>0</xdr:col>
      <xdr:colOff>1593272</xdr:colOff>
      <xdr:row>74</xdr:row>
      <xdr:rowOff>1146545</xdr:rowOff>
    </xdr:to>
    <xdr:pic>
      <xdr:nvPicPr>
        <xdr:cNvPr id="157" name="Рисунок 44" descr="Рисунок 44">
          <a:extLst>
            <a:ext uri="{FF2B5EF4-FFF2-40B4-BE49-F238E27FC236}">
              <a16:creationId xmlns:a16="http://schemas.microsoft.com/office/drawing/2014/main" xmlns="" id="{00000000-0008-0000-0100-00009D000000}"/>
            </a:ext>
          </a:extLst>
        </xdr:cNvPr>
        <xdr:cNvPicPr>
          <a:picLocks noChangeAspect="1"/>
        </xdr:cNvPicPr>
      </xdr:nvPicPr>
      <xdr:blipFill>
        <a:blip xmlns:r="http://schemas.openxmlformats.org/officeDocument/2006/relationships" r:embed="rId124"/>
        <a:stretch>
          <a:fillRect/>
        </a:stretch>
      </xdr:blipFill>
      <xdr:spPr>
        <a:xfrm>
          <a:off x="126422" y="92278200"/>
          <a:ext cx="1466850" cy="1104981"/>
        </a:xfrm>
        <a:prstGeom prst="rect">
          <a:avLst/>
        </a:prstGeom>
        <a:ln w="12700" cap="flat">
          <a:noFill/>
          <a:miter lim="400000"/>
        </a:ln>
        <a:effectLst/>
      </xdr:spPr>
    </xdr:pic>
    <xdr:clientData/>
  </xdr:twoCellAnchor>
  <xdr:twoCellAnchor>
    <xdr:from>
      <xdr:col>0</xdr:col>
      <xdr:colOff>57150</xdr:colOff>
      <xdr:row>67</xdr:row>
      <xdr:rowOff>33610</xdr:rowOff>
    </xdr:from>
    <xdr:to>
      <xdr:col>0</xdr:col>
      <xdr:colOff>1104900</xdr:colOff>
      <xdr:row>67</xdr:row>
      <xdr:rowOff>1333500</xdr:rowOff>
    </xdr:to>
    <xdr:pic>
      <xdr:nvPicPr>
        <xdr:cNvPr id="158" name="Рисунок 108" descr="Рисунок 108">
          <a:extLst>
            <a:ext uri="{FF2B5EF4-FFF2-40B4-BE49-F238E27FC236}">
              <a16:creationId xmlns:a16="http://schemas.microsoft.com/office/drawing/2014/main" xmlns="" id="{00000000-0008-0000-0100-00009E000000}"/>
            </a:ext>
          </a:extLst>
        </xdr:cNvPr>
        <xdr:cNvPicPr>
          <a:picLocks noChangeAspect="1"/>
        </xdr:cNvPicPr>
      </xdr:nvPicPr>
      <xdr:blipFill>
        <a:blip xmlns:r="http://schemas.openxmlformats.org/officeDocument/2006/relationships" r:embed="rId125"/>
        <a:srcRect l="17157" t="5663" r="19362" b="5940"/>
        <a:stretch>
          <a:fillRect/>
        </a:stretch>
      </xdr:blipFill>
      <xdr:spPr>
        <a:xfrm>
          <a:off x="57150" y="83440860"/>
          <a:ext cx="1047750" cy="1299891"/>
        </a:xfrm>
        <a:prstGeom prst="rect">
          <a:avLst/>
        </a:prstGeom>
        <a:ln w="12700" cap="flat">
          <a:noFill/>
          <a:miter lim="400000"/>
        </a:ln>
        <a:effectLst/>
      </xdr:spPr>
    </xdr:pic>
    <xdr:clientData/>
  </xdr:twoCellAnchor>
  <xdr:twoCellAnchor>
    <xdr:from>
      <xdr:col>0</xdr:col>
      <xdr:colOff>95249</xdr:colOff>
      <xdr:row>68</xdr:row>
      <xdr:rowOff>52830</xdr:rowOff>
    </xdr:from>
    <xdr:to>
      <xdr:col>0</xdr:col>
      <xdr:colOff>1104900</xdr:colOff>
      <xdr:row>68</xdr:row>
      <xdr:rowOff>1371602</xdr:rowOff>
    </xdr:to>
    <xdr:pic>
      <xdr:nvPicPr>
        <xdr:cNvPr id="159" name="Рисунок 119" descr="Рисунок 119">
          <a:extLst>
            <a:ext uri="{FF2B5EF4-FFF2-40B4-BE49-F238E27FC236}">
              <a16:creationId xmlns:a16="http://schemas.microsoft.com/office/drawing/2014/main" xmlns="" id="{00000000-0008-0000-0100-00009F000000}"/>
            </a:ext>
          </a:extLst>
        </xdr:cNvPr>
        <xdr:cNvPicPr>
          <a:picLocks noChangeAspect="1"/>
        </xdr:cNvPicPr>
      </xdr:nvPicPr>
      <xdr:blipFill>
        <a:blip xmlns:r="http://schemas.openxmlformats.org/officeDocument/2006/relationships" r:embed="rId126"/>
        <a:srcRect l="18137" t="5417" r="20343" b="5448"/>
        <a:stretch>
          <a:fillRect/>
        </a:stretch>
      </xdr:blipFill>
      <xdr:spPr>
        <a:xfrm>
          <a:off x="95249" y="84841205"/>
          <a:ext cx="1009651" cy="1318773"/>
        </a:xfrm>
        <a:prstGeom prst="rect">
          <a:avLst/>
        </a:prstGeom>
        <a:ln w="12700" cap="flat">
          <a:noFill/>
          <a:miter lim="400000"/>
        </a:ln>
        <a:effectLst/>
      </xdr:spPr>
    </xdr:pic>
    <xdr:clientData/>
  </xdr:twoCellAnchor>
  <xdr:twoCellAnchor>
    <xdr:from>
      <xdr:col>0</xdr:col>
      <xdr:colOff>266700</xdr:colOff>
      <xdr:row>138</xdr:row>
      <xdr:rowOff>77281</xdr:rowOff>
    </xdr:from>
    <xdr:to>
      <xdr:col>0</xdr:col>
      <xdr:colOff>1219200</xdr:colOff>
      <xdr:row>138</xdr:row>
      <xdr:rowOff>1010905</xdr:rowOff>
    </xdr:to>
    <xdr:pic>
      <xdr:nvPicPr>
        <xdr:cNvPr id="160" name="Рисунок 39" descr="Рисунок 39">
          <a:extLst>
            <a:ext uri="{FF2B5EF4-FFF2-40B4-BE49-F238E27FC236}">
              <a16:creationId xmlns:a16="http://schemas.microsoft.com/office/drawing/2014/main" xmlns="" id="{00000000-0008-0000-0100-0000A0000000}"/>
            </a:ext>
          </a:extLst>
        </xdr:cNvPr>
        <xdr:cNvPicPr>
          <a:picLocks noChangeAspect="1"/>
        </xdr:cNvPicPr>
      </xdr:nvPicPr>
      <xdr:blipFill>
        <a:blip xmlns:r="http://schemas.openxmlformats.org/officeDocument/2006/relationships" r:embed="rId127"/>
        <a:stretch>
          <a:fillRect/>
        </a:stretch>
      </xdr:blipFill>
      <xdr:spPr>
        <a:xfrm>
          <a:off x="266700" y="142224571"/>
          <a:ext cx="952500" cy="933625"/>
        </a:xfrm>
        <a:prstGeom prst="rect">
          <a:avLst/>
        </a:prstGeom>
        <a:ln w="12700" cap="flat">
          <a:noFill/>
          <a:miter lim="400000"/>
        </a:ln>
        <a:effectLst/>
      </xdr:spPr>
    </xdr:pic>
    <xdr:clientData/>
  </xdr:twoCellAnchor>
  <xdr:twoCellAnchor>
    <xdr:from>
      <xdr:col>0</xdr:col>
      <xdr:colOff>266700</xdr:colOff>
      <xdr:row>137</xdr:row>
      <xdr:rowOff>59161</xdr:rowOff>
    </xdr:from>
    <xdr:to>
      <xdr:col>0</xdr:col>
      <xdr:colOff>1181100</xdr:colOff>
      <xdr:row>137</xdr:row>
      <xdr:rowOff>953792</xdr:rowOff>
    </xdr:to>
    <xdr:pic>
      <xdr:nvPicPr>
        <xdr:cNvPr id="161" name="Рисунок 62" descr="Рисунок 62">
          <a:extLst>
            <a:ext uri="{FF2B5EF4-FFF2-40B4-BE49-F238E27FC236}">
              <a16:creationId xmlns:a16="http://schemas.microsoft.com/office/drawing/2014/main" xmlns="" id="{00000000-0008-0000-0100-0000A1000000}"/>
            </a:ext>
          </a:extLst>
        </xdr:cNvPr>
        <xdr:cNvPicPr>
          <a:picLocks noChangeAspect="1"/>
        </xdr:cNvPicPr>
      </xdr:nvPicPr>
      <xdr:blipFill>
        <a:blip xmlns:r="http://schemas.openxmlformats.org/officeDocument/2006/relationships" r:embed="rId128"/>
        <a:stretch>
          <a:fillRect/>
        </a:stretch>
      </xdr:blipFill>
      <xdr:spPr>
        <a:xfrm>
          <a:off x="266700" y="141244426"/>
          <a:ext cx="914400" cy="894632"/>
        </a:xfrm>
        <a:prstGeom prst="rect">
          <a:avLst/>
        </a:prstGeom>
        <a:ln w="12700" cap="flat">
          <a:noFill/>
          <a:miter lim="400000"/>
        </a:ln>
        <a:effectLst/>
      </xdr:spPr>
    </xdr:pic>
    <xdr:clientData/>
  </xdr:twoCellAnchor>
  <xdr:twoCellAnchor>
    <xdr:from>
      <xdr:col>0</xdr:col>
      <xdr:colOff>290522</xdr:colOff>
      <xdr:row>136</xdr:row>
      <xdr:rowOff>58144</xdr:rowOff>
    </xdr:from>
    <xdr:to>
      <xdr:col>0</xdr:col>
      <xdr:colOff>1333500</xdr:colOff>
      <xdr:row>136</xdr:row>
      <xdr:rowOff>1095427</xdr:rowOff>
    </xdr:to>
    <xdr:pic>
      <xdr:nvPicPr>
        <xdr:cNvPr id="162" name="Рисунок 75" descr="Рисунок 75">
          <a:extLst>
            <a:ext uri="{FF2B5EF4-FFF2-40B4-BE49-F238E27FC236}">
              <a16:creationId xmlns:a16="http://schemas.microsoft.com/office/drawing/2014/main" xmlns="" id="{00000000-0008-0000-0100-0000A2000000}"/>
            </a:ext>
          </a:extLst>
        </xdr:cNvPr>
        <xdr:cNvPicPr>
          <a:picLocks noChangeAspect="1"/>
        </xdr:cNvPicPr>
      </xdr:nvPicPr>
      <xdr:blipFill>
        <a:blip xmlns:r="http://schemas.openxmlformats.org/officeDocument/2006/relationships" r:embed="rId129"/>
        <a:stretch>
          <a:fillRect/>
        </a:stretch>
      </xdr:blipFill>
      <xdr:spPr>
        <a:xfrm>
          <a:off x="290521" y="140033734"/>
          <a:ext cx="1042979" cy="1037284"/>
        </a:xfrm>
        <a:prstGeom prst="rect">
          <a:avLst/>
        </a:prstGeom>
        <a:ln w="12700" cap="flat">
          <a:noFill/>
          <a:miter lim="400000"/>
        </a:ln>
        <a:effectLst/>
      </xdr:spPr>
    </xdr:pic>
    <xdr:clientData/>
  </xdr:twoCellAnchor>
  <xdr:twoCellAnchor>
    <xdr:from>
      <xdr:col>0</xdr:col>
      <xdr:colOff>226055</xdr:colOff>
      <xdr:row>135</xdr:row>
      <xdr:rowOff>76152</xdr:rowOff>
    </xdr:from>
    <xdr:to>
      <xdr:col>0</xdr:col>
      <xdr:colOff>1361409</xdr:colOff>
      <xdr:row>135</xdr:row>
      <xdr:rowOff>1170883</xdr:rowOff>
    </xdr:to>
    <xdr:pic>
      <xdr:nvPicPr>
        <xdr:cNvPr id="163" name="Рисунок 118" descr="Рисунок 118">
          <a:extLst>
            <a:ext uri="{FF2B5EF4-FFF2-40B4-BE49-F238E27FC236}">
              <a16:creationId xmlns:a16="http://schemas.microsoft.com/office/drawing/2014/main" xmlns="" id="{00000000-0008-0000-0100-0000A3000000}"/>
            </a:ext>
          </a:extLst>
        </xdr:cNvPr>
        <xdr:cNvPicPr>
          <a:picLocks noChangeAspect="1"/>
        </xdr:cNvPicPr>
      </xdr:nvPicPr>
      <xdr:blipFill>
        <a:blip xmlns:r="http://schemas.openxmlformats.org/officeDocument/2006/relationships" r:embed="rId130"/>
        <a:stretch>
          <a:fillRect/>
        </a:stretch>
      </xdr:blipFill>
      <xdr:spPr>
        <a:xfrm>
          <a:off x="226055" y="138823017"/>
          <a:ext cx="1135354" cy="1094731"/>
        </a:xfrm>
        <a:prstGeom prst="rect">
          <a:avLst/>
        </a:prstGeom>
        <a:ln w="12700" cap="flat">
          <a:noFill/>
          <a:miter lim="400000"/>
        </a:ln>
        <a:effectLst/>
      </xdr:spPr>
    </xdr:pic>
    <xdr:clientData/>
  </xdr:twoCellAnchor>
  <xdr:twoCellAnchor>
    <xdr:from>
      <xdr:col>0</xdr:col>
      <xdr:colOff>228600</xdr:colOff>
      <xdr:row>139</xdr:row>
      <xdr:rowOff>76152</xdr:rowOff>
    </xdr:from>
    <xdr:to>
      <xdr:col>0</xdr:col>
      <xdr:colOff>1279486</xdr:colOff>
      <xdr:row>139</xdr:row>
      <xdr:rowOff>1113720</xdr:rowOff>
    </xdr:to>
    <xdr:pic>
      <xdr:nvPicPr>
        <xdr:cNvPr id="164" name="Рисунок 136" descr="Рисунок 136">
          <a:extLst>
            <a:ext uri="{FF2B5EF4-FFF2-40B4-BE49-F238E27FC236}">
              <a16:creationId xmlns:a16="http://schemas.microsoft.com/office/drawing/2014/main" xmlns="" id="{00000000-0008-0000-0100-0000A4000000}"/>
            </a:ext>
          </a:extLst>
        </xdr:cNvPr>
        <xdr:cNvPicPr>
          <a:picLocks noChangeAspect="1"/>
        </xdr:cNvPicPr>
      </xdr:nvPicPr>
      <xdr:blipFill>
        <a:blip xmlns:r="http://schemas.openxmlformats.org/officeDocument/2006/relationships" r:embed="rId131"/>
        <a:stretch>
          <a:fillRect/>
        </a:stretch>
      </xdr:blipFill>
      <xdr:spPr>
        <a:xfrm>
          <a:off x="228600" y="143337867"/>
          <a:ext cx="1050886" cy="1037569"/>
        </a:xfrm>
        <a:prstGeom prst="rect">
          <a:avLst/>
        </a:prstGeom>
        <a:ln w="12700" cap="flat">
          <a:noFill/>
          <a:miter lim="400000"/>
        </a:ln>
        <a:effectLst/>
      </xdr:spPr>
    </xdr:pic>
    <xdr:clientData/>
  </xdr:twoCellAnchor>
  <xdr:twoCellAnchor>
    <xdr:from>
      <xdr:col>0</xdr:col>
      <xdr:colOff>285750</xdr:colOff>
      <xdr:row>133</xdr:row>
      <xdr:rowOff>95202</xdr:rowOff>
    </xdr:from>
    <xdr:to>
      <xdr:col>0</xdr:col>
      <xdr:colOff>1334705</xdr:colOff>
      <xdr:row>133</xdr:row>
      <xdr:rowOff>1132783</xdr:rowOff>
    </xdr:to>
    <xdr:pic>
      <xdr:nvPicPr>
        <xdr:cNvPr id="165" name="Рисунок 194" descr="Рисунок 194">
          <a:extLst>
            <a:ext uri="{FF2B5EF4-FFF2-40B4-BE49-F238E27FC236}">
              <a16:creationId xmlns:a16="http://schemas.microsoft.com/office/drawing/2014/main" xmlns="" id="{00000000-0008-0000-0100-0000A5000000}"/>
            </a:ext>
          </a:extLst>
        </xdr:cNvPr>
        <xdr:cNvPicPr>
          <a:picLocks noChangeAspect="1"/>
        </xdr:cNvPicPr>
      </xdr:nvPicPr>
      <xdr:blipFill>
        <a:blip xmlns:r="http://schemas.openxmlformats.org/officeDocument/2006/relationships" r:embed="rId132"/>
        <a:stretch>
          <a:fillRect/>
        </a:stretch>
      </xdr:blipFill>
      <xdr:spPr>
        <a:xfrm>
          <a:off x="285750" y="136460817"/>
          <a:ext cx="1048955" cy="1037581"/>
        </a:xfrm>
        <a:prstGeom prst="rect">
          <a:avLst/>
        </a:prstGeom>
        <a:ln w="12700" cap="flat">
          <a:noFill/>
          <a:miter lim="400000"/>
        </a:ln>
        <a:effectLst/>
      </xdr:spPr>
    </xdr:pic>
    <xdr:clientData/>
  </xdr:twoCellAnchor>
  <xdr:twoCellAnchor>
    <xdr:from>
      <xdr:col>0</xdr:col>
      <xdr:colOff>209550</xdr:colOff>
      <xdr:row>134</xdr:row>
      <xdr:rowOff>19002</xdr:rowOff>
    </xdr:from>
    <xdr:to>
      <xdr:col>0</xdr:col>
      <xdr:colOff>1305688</xdr:colOff>
      <xdr:row>134</xdr:row>
      <xdr:rowOff>1075645</xdr:rowOff>
    </xdr:to>
    <xdr:pic>
      <xdr:nvPicPr>
        <xdr:cNvPr id="166" name="Рисунок 196" descr="Рисунок 196">
          <a:extLst>
            <a:ext uri="{FF2B5EF4-FFF2-40B4-BE49-F238E27FC236}">
              <a16:creationId xmlns:a16="http://schemas.microsoft.com/office/drawing/2014/main" xmlns="" id="{00000000-0008-0000-0100-0000A6000000}"/>
            </a:ext>
          </a:extLst>
        </xdr:cNvPr>
        <xdr:cNvPicPr>
          <a:picLocks noChangeAspect="1"/>
        </xdr:cNvPicPr>
      </xdr:nvPicPr>
      <xdr:blipFill>
        <a:blip xmlns:r="http://schemas.openxmlformats.org/officeDocument/2006/relationships" r:embed="rId133"/>
        <a:stretch>
          <a:fillRect/>
        </a:stretch>
      </xdr:blipFill>
      <xdr:spPr>
        <a:xfrm>
          <a:off x="209550" y="137670492"/>
          <a:ext cx="1096139" cy="1056644"/>
        </a:xfrm>
        <a:prstGeom prst="rect">
          <a:avLst/>
        </a:prstGeom>
        <a:ln w="12700" cap="flat">
          <a:noFill/>
          <a:miter lim="400000"/>
        </a:ln>
        <a:effectLst/>
      </xdr:spPr>
    </xdr:pic>
    <xdr:clientData/>
  </xdr:twoCellAnchor>
  <xdr:twoCellAnchor>
    <xdr:from>
      <xdr:col>0</xdr:col>
      <xdr:colOff>342900</xdr:colOff>
      <xdr:row>131</xdr:row>
      <xdr:rowOff>95202</xdr:rowOff>
    </xdr:from>
    <xdr:to>
      <xdr:col>0</xdr:col>
      <xdr:colOff>1452866</xdr:colOff>
      <xdr:row>131</xdr:row>
      <xdr:rowOff>1124833</xdr:rowOff>
    </xdr:to>
    <xdr:pic>
      <xdr:nvPicPr>
        <xdr:cNvPr id="167" name="Рисунок 198" descr="Рисунок 198">
          <a:extLst>
            <a:ext uri="{FF2B5EF4-FFF2-40B4-BE49-F238E27FC236}">
              <a16:creationId xmlns:a16="http://schemas.microsoft.com/office/drawing/2014/main" xmlns="" id="{00000000-0008-0000-0100-0000A7000000}"/>
            </a:ext>
          </a:extLst>
        </xdr:cNvPr>
        <xdr:cNvPicPr>
          <a:picLocks noChangeAspect="1"/>
        </xdr:cNvPicPr>
      </xdr:nvPicPr>
      <xdr:blipFill>
        <a:blip xmlns:r="http://schemas.openxmlformats.org/officeDocument/2006/relationships" r:embed="rId134"/>
        <a:stretch>
          <a:fillRect/>
        </a:stretch>
      </xdr:blipFill>
      <xdr:spPr>
        <a:xfrm>
          <a:off x="342900" y="133927167"/>
          <a:ext cx="1109966" cy="1029632"/>
        </a:xfrm>
        <a:prstGeom prst="rect">
          <a:avLst/>
        </a:prstGeom>
        <a:ln w="12700" cap="flat">
          <a:noFill/>
          <a:miter lim="400000"/>
        </a:ln>
        <a:effectLst/>
      </xdr:spPr>
    </xdr:pic>
    <xdr:clientData/>
  </xdr:twoCellAnchor>
  <xdr:twoCellAnchor>
    <xdr:from>
      <xdr:col>0</xdr:col>
      <xdr:colOff>304800</xdr:colOff>
      <xdr:row>132</xdr:row>
      <xdr:rowOff>19002</xdr:rowOff>
    </xdr:from>
    <xdr:to>
      <xdr:col>0</xdr:col>
      <xdr:colOff>1458179</xdr:colOff>
      <xdr:row>132</xdr:row>
      <xdr:rowOff>1094745</xdr:rowOff>
    </xdr:to>
    <xdr:pic>
      <xdr:nvPicPr>
        <xdr:cNvPr id="168" name="Рисунок 200" descr="Рисунок 200">
          <a:extLst>
            <a:ext uri="{FF2B5EF4-FFF2-40B4-BE49-F238E27FC236}">
              <a16:creationId xmlns:a16="http://schemas.microsoft.com/office/drawing/2014/main" xmlns="" id="{00000000-0008-0000-0100-0000A8000000}"/>
            </a:ext>
          </a:extLst>
        </xdr:cNvPr>
        <xdr:cNvPicPr>
          <a:picLocks noChangeAspect="1"/>
        </xdr:cNvPicPr>
      </xdr:nvPicPr>
      <xdr:blipFill>
        <a:blip xmlns:r="http://schemas.openxmlformats.org/officeDocument/2006/relationships" r:embed="rId135"/>
        <a:stretch>
          <a:fillRect/>
        </a:stretch>
      </xdr:blipFill>
      <xdr:spPr>
        <a:xfrm>
          <a:off x="304800" y="135003492"/>
          <a:ext cx="1153380" cy="1075743"/>
        </a:xfrm>
        <a:prstGeom prst="rect">
          <a:avLst/>
        </a:prstGeom>
        <a:ln w="12700" cap="flat">
          <a:noFill/>
          <a:miter lim="400000"/>
        </a:ln>
        <a:effectLst/>
      </xdr:spPr>
    </xdr:pic>
    <xdr:clientData/>
  </xdr:twoCellAnchor>
  <xdr:twoCellAnchor>
    <xdr:from>
      <xdr:col>0</xdr:col>
      <xdr:colOff>323850</xdr:colOff>
      <xdr:row>55</xdr:row>
      <xdr:rowOff>133348</xdr:rowOff>
    </xdr:from>
    <xdr:to>
      <xdr:col>0</xdr:col>
      <xdr:colOff>1580722</xdr:colOff>
      <xdr:row>55</xdr:row>
      <xdr:rowOff>1390220</xdr:rowOff>
    </xdr:to>
    <xdr:pic>
      <xdr:nvPicPr>
        <xdr:cNvPr id="169" name="Рисунок 74" descr="Рисунок 74">
          <a:extLst>
            <a:ext uri="{FF2B5EF4-FFF2-40B4-BE49-F238E27FC236}">
              <a16:creationId xmlns:a16="http://schemas.microsoft.com/office/drawing/2014/main" xmlns="" id="{00000000-0008-0000-0100-0000A9000000}"/>
            </a:ext>
          </a:extLst>
        </xdr:cNvPr>
        <xdr:cNvPicPr>
          <a:picLocks noChangeAspect="1"/>
        </xdr:cNvPicPr>
      </xdr:nvPicPr>
      <xdr:blipFill>
        <a:blip xmlns:r="http://schemas.openxmlformats.org/officeDocument/2006/relationships" r:embed="rId136"/>
        <a:stretch>
          <a:fillRect/>
        </a:stretch>
      </xdr:blipFill>
      <xdr:spPr>
        <a:xfrm>
          <a:off x="323850" y="71855328"/>
          <a:ext cx="1256873" cy="1256873"/>
        </a:xfrm>
        <a:prstGeom prst="rect">
          <a:avLst/>
        </a:prstGeom>
        <a:ln w="12700" cap="flat">
          <a:noFill/>
          <a:miter lim="400000"/>
        </a:ln>
        <a:effectLst/>
      </xdr:spPr>
    </xdr:pic>
    <xdr:clientData/>
  </xdr:twoCellAnchor>
  <xdr:twoCellAnchor>
    <xdr:from>
      <xdr:col>0</xdr:col>
      <xdr:colOff>254629</xdr:colOff>
      <xdr:row>56</xdr:row>
      <xdr:rowOff>122812</xdr:rowOff>
    </xdr:from>
    <xdr:to>
      <xdr:col>0</xdr:col>
      <xdr:colOff>1619250</xdr:colOff>
      <xdr:row>56</xdr:row>
      <xdr:rowOff>1494995</xdr:rowOff>
    </xdr:to>
    <xdr:pic>
      <xdr:nvPicPr>
        <xdr:cNvPr id="170" name="Рисунок 76" descr="Рисунок 76">
          <a:extLst>
            <a:ext uri="{FF2B5EF4-FFF2-40B4-BE49-F238E27FC236}">
              <a16:creationId xmlns:a16="http://schemas.microsoft.com/office/drawing/2014/main" xmlns="" id="{00000000-0008-0000-0100-0000AA000000}"/>
            </a:ext>
          </a:extLst>
        </xdr:cNvPr>
        <xdr:cNvPicPr>
          <a:picLocks noChangeAspect="1"/>
        </xdr:cNvPicPr>
      </xdr:nvPicPr>
      <xdr:blipFill>
        <a:blip xmlns:r="http://schemas.openxmlformats.org/officeDocument/2006/relationships" r:embed="rId137"/>
        <a:stretch>
          <a:fillRect/>
        </a:stretch>
      </xdr:blipFill>
      <xdr:spPr>
        <a:xfrm>
          <a:off x="254629" y="73416417"/>
          <a:ext cx="1364621" cy="1372184"/>
        </a:xfrm>
        <a:prstGeom prst="rect">
          <a:avLst/>
        </a:prstGeom>
        <a:ln w="12700" cap="flat">
          <a:noFill/>
          <a:miter lim="400000"/>
        </a:ln>
        <a:effectLst/>
      </xdr:spPr>
    </xdr:pic>
    <xdr:clientData/>
  </xdr:twoCellAnchor>
  <xdr:twoCellAnchor>
    <xdr:from>
      <xdr:col>0</xdr:col>
      <xdr:colOff>133348</xdr:colOff>
      <xdr:row>141</xdr:row>
      <xdr:rowOff>135691</xdr:rowOff>
    </xdr:from>
    <xdr:to>
      <xdr:col>0</xdr:col>
      <xdr:colOff>1809749</xdr:colOff>
      <xdr:row>141</xdr:row>
      <xdr:rowOff>1352497</xdr:rowOff>
    </xdr:to>
    <xdr:pic>
      <xdr:nvPicPr>
        <xdr:cNvPr id="171" name="Рисунок 122" descr="Рисунок 122">
          <a:extLst>
            <a:ext uri="{FF2B5EF4-FFF2-40B4-BE49-F238E27FC236}">
              <a16:creationId xmlns:a16="http://schemas.microsoft.com/office/drawing/2014/main" xmlns="" id="{00000000-0008-0000-0100-0000AB000000}"/>
            </a:ext>
          </a:extLst>
        </xdr:cNvPr>
        <xdr:cNvPicPr>
          <a:picLocks noChangeAspect="1"/>
        </xdr:cNvPicPr>
      </xdr:nvPicPr>
      <xdr:blipFill>
        <a:blip xmlns:r="http://schemas.openxmlformats.org/officeDocument/2006/relationships" r:embed="rId138"/>
        <a:stretch>
          <a:fillRect/>
        </a:stretch>
      </xdr:blipFill>
      <xdr:spPr>
        <a:xfrm rot="10800000" flipV="1">
          <a:off x="133348" y="144881401"/>
          <a:ext cx="1676401" cy="1216807"/>
        </a:xfrm>
        <a:prstGeom prst="rect">
          <a:avLst/>
        </a:prstGeom>
        <a:ln w="12700" cap="flat">
          <a:noFill/>
          <a:miter lim="400000"/>
        </a:ln>
        <a:effectLst/>
      </xdr:spPr>
    </xdr:pic>
    <xdr:clientData/>
  </xdr:twoCellAnchor>
  <xdr:twoCellAnchor>
    <xdr:from>
      <xdr:col>0</xdr:col>
      <xdr:colOff>99224</xdr:colOff>
      <xdr:row>142</xdr:row>
      <xdr:rowOff>107228</xdr:rowOff>
    </xdr:from>
    <xdr:to>
      <xdr:col>0</xdr:col>
      <xdr:colOff>1771649</xdr:colOff>
      <xdr:row>142</xdr:row>
      <xdr:rowOff>1313628</xdr:rowOff>
    </xdr:to>
    <xdr:pic>
      <xdr:nvPicPr>
        <xdr:cNvPr id="172" name="Рисунок 143" descr="Рисунок 143">
          <a:extLst>
            <a:ext uri="{FF2B5EF4-FFF2-40B4-BE49-F238E27FC236}">
              <a16:creationId xmlns:a16="http://schemas.microsoft.com/office/drawing/2014/main" xmlns="" id="{00000000-0008-0000-0100-0000AC000000}"/>
            </a:ext>
          </a:extLst>
        </xdr:cNvPr>
        <xdr:cNvPicPr>
          <a:picLocks noChangeAspect="1"/>
        </xdr:cNvPicPr>
      </xdr:nvPicPr>
      <xdr:blipFill>
        <a:blip xmlns:r="http://schemas.openxmlformats.org/officeDocument/2006/relationships" r:embed="rId139"/>
        <a:stretch>
          <a:fillRect/>
        </a:stretch>
      </xdr:blipFill>
      <xdr:spPr>
        <a:xfrm>
          <a:off x="99224" y="146481713"/>
          <a:ext cx="1672426" cy="1206401"/>
        </a:xfrm>
        <a:prstGeom prst="rect">
          <a:avLst/>
        </a:prstGeom>
        <a:ln w="12700" cap="flat">
          <a:noFill/>
          <a:miter lim="400000"/>
        </a:ln>
        <a:effectLst/>
      </xdr:spPr>
    </xdr:pic>
    <xdr:clientData/>
  </xdr:twoCellAnchor>
  <xdr:twoCellAnchor>
    <xdr:from>
      <xdr:col>0</xdr:col>
      <xdr:colOff>73542</xdr:colOff>
      <xdr:row>143</xdr:row>
      <xdr:rowOff>171397</xdr:rowOff>
    </xdr:from>
    <xdr:to>
      <xdr:col>0</xdr:col>
      <xdr:colOff>1837264</xdr:colOff>
      <xdr:row>143</xdr:row>
      <xdr:rowOff>1456503</xdr:rowOff>
    </xdr:to>
    <xdr:pic>
      <xdr:nvPicPr>
        <xdr:cNvPr id="173" name="Рисунок 146" descr="Рисунок 146">
          <a:extLst>
            <a:ext uri="{FF2B5EF4-FFF2-40B4-BE49-F238E27FC236}">
              <a16:creationId xmlns:a16="http://schemas.microsoft.com/office/drawing/2014/main" xmlns="" id="{00000000-0008-0000-0100-0000AD000000}"/>
            </a:ext>
          </a:extLst>
        </xdr:cNvPr>
        <xdr:cNvPicPr>
          <a:picLocks noChangeAspect="1"/>
        </xdr:cNvPicPr>
      </xdr:nvPicPr>
      <xdr:blipFill>
        <a:blip xmlns:r="http://schemas.openxmlformats.org/officeDocument/2006/relationships" r:embed="rId140"/>
        <a:stretch>
          <a:fillRect/>
        </a:stretch>
      </xdr:blipFill>
      <xdr:spPr>
        <a:xfrm>
          <a:off x="73541" y="148022257"/>
          <a:ext cx="1763723" cy="1285107"/>
        </a:xfrm>
        <a:prstGeom prst="rect">
          <a:avLst/>
        </a:prstGeom>
        <a:ln w="12700" cap="flat">
          <a:noFill/>
          <a:miter lim="400000"/>
        </a:ln>
        <a:effectLst/>
      </xdr:spPr>
    </xdr:pic>
    <xdr:clientData/>
  </xdr:twoCellAnchor>
  <xdr:twoCellAnchor>
    <xdr:from>
      <xdr:col>0</xdr:col>
      <xdr:colOff>190500</xdr:colOff>
      <xdr:row>147</xdr:row>
      <xdr:rowOff>95190</xdr:rowOff>
    </xdr:from>
    <xdr:to>
      <xdr:col>0</xdr:col>
      <xdr:colOff>1447800</xdr:colOff>
      <xdr:row>147</xdr:row>
      <xdr:rowOff>1447740</xdr:rowOff>
    </xdr:to>
    <xdr:pic>
      <xdr:nvPicPr>
        <xdr:cNvPr id="174" name="Изображение 5" descr="Изображение 5">
          <a:extLst>
            <a:ext uri="{FF2B5EF4-FFF2-40B4-BE49-F238E27FC236}">
              <a16:creationId xmlns:a16="http://schemas.microsoft.com/office/drawing/2014/main" xmlns="" id="{00000000-0008-0000-0100-0000AE000000}"/>
            </a:ext>
          </a:extLst>
        </xdr:cNvPr>
        <xdr:cNvPicPr>
          <a:picLocks noChangeAspect="1"/>
        </xdr:cNvPicPr>
      </xdr:nvPicPr>
      <xdr:blipFill>
        <a:blip xmlns:r="http://schemas.openxmlformats.org/officeDocument/2006/relationships" r:embed="rId141"/>
        <a:stretch>
          <a:fillRect/>
        </a:stretch>
      </xdr:blipFill>
      <xdr:spPr>
        <a:xfrm>
          <a:off x="190500" y="154793255"/>
          <a:ext cx="1257300" cy="1352551"/>
        </a:xfrm>
        <a:prstGeom prst="rect">
          <a:avLst/>
        </a:prstGeom>
        <a:ln w="12700" cap="flat">
          <a:noFill/>
          <a:miter lim="400000"/>
        </a:ln>
        <a:effectLst/>
      </xdr:spPr>
    </xdr:pic>
    <xdr:clientData/>
  </xdr:twoCellAnchor>
  <xdr:twoCellAnchor>
    <xdr:from>
      <xdr:col>0</xdr:col>
      <xdr:colOff>242454</xdr:colOff>
      <xdr:row>58</xdr:row>
      <xdr:rowOff>27747</xdr:rowOff>
    </xdr:from>
    <xdr:to>
      <xdr:col>0</xdr:col>
      <xdr:colOff>1325505</xdr:colOff>
      <xdr:row>58</xdr:row>
      <xdr:rowOff>982624</xdr:rowOff>
    </xdr:to>
    <xdr:pic>
      <xdr:nvPicPr>
        <xdr:cNvPr id="175" name="Рисунок 88" descr="Рисунок 88">
          <a:extLst>
            <a:ext uri="{FF2B5EF4-FFF2-40B4-BE49-F238E27FC236}">
              <a16:creationId xmlns:a16="http://schemas.microsoft.com/office/drawing/2014/main" xmlns="" id="{00000000-0008-0000-0100-0000AF000000}"/>
            </a:ext>
          </a:extLst>
        </xdr:cNvPr>
        <xdr:cNvPicPr>
          <a:picLocks noChangeAspect="1"/>
        </xdr:cNvPicPr>
      </xdr:nvPicPr>
      <xdr:blipFill>
        <a:blip xmlns:r="http://schemas.openxmlformats.org/officeDocument/2006/relationships" r:embed="rId142"/>
        <a:stretch>
          <a:fillRect/>
        </a:stretch>
      </xdr:blipFill>
      <xdr:spPr>
        <a:xfrm>
          <a:off x="242454" y="76314338"/>
          <a:ext cx="1083051" cy="954877"/>
        </a:xfrm>
        <a:prstGeom prst="rect">
          <a:avLst/>
        </a:prstGeom>
        <a:ln w="12700" cap="flat">
          <a:noFill/>
          <a:miter lim="400000"/>
        </a:ln>
        <a:effectLst/>
      </xdr:spPr>
    </xdr:pic>
    <xdr:clientData/>
  </xdr:twoCellAnchor>
  <xdr:twoCellAnchor>
    <xdr:from>
      <xdr:col>0</xdr:col>
      <xdr:colOff>361950</xdr:colOff>
      <xdr:row>60</xdr:row>
      <xdr:rowOff>95151</xdr:rowOff>
    </xdr:from>
    <xdr:to>
      <xdr:col>0</xdr:col>
      <xdr:colOff>1319511</xdr:colOff>
      <xdr:row>60</xdr:row>
      <xdr:rowOff>1047751</xdr:rowOff>
    </xdr:to>
    <xdr:pic>
      <xdr:nvPicPr>
        <xdr:cNvPr id="176" name="Рисунок 175">
          <a:extLst>
            <a:ext uri="{FF2B5EF4-FFF2-40B4-BE49-F238E27FC236}">
              <a16:creationId xmlns:a16="http://schemas.microsoft.com/office/drawing/2014/main" xmlns="" id="{877C1E11-72EB-40E1-916F-69DC35BD5BB7}"/>
            </a:ext>
          </a:extLst>
        </xdr:cNvPr>
        <xdr:cNvPicPr>
          <a:picLocks noChangeAspect="1"/>
        </xdr:cNvPicPr>
      </xdr:nvPicPr>
      <xdr:blipFill>
        <a:blip xmlns:r="http://schemas.openxmlformats.org/officeDocument/2006/relationships" r:embed="rId111"/>
        <a:stretch/>
      </xdr:blipFill>
      <xdr:spPr bwMode="auto">
        <a:xfrm rot="21432614">
          <a:off x="361950" y="76123701"/>
          <a:ext cx="957561" cy="952600"/>
        </a:xfrm>
        <a:prstGeom prst="rect">
          <a:avLst/>
        </a:prstGeom>
      </xdr:spPr>
    </xdr:pic>
    <xdr:clientData/>
  </xdr:twoCellAnchor>
  <xdr:twoCellAnchor editAs="oneCell">
    <xdr:from>
      <xdr:col>0</xdr:col>
      <xdr:colOff>381000</xdr:colOff>
      <xdr:row>63</xdr:row>
      <xdr:rowOff>95250</xdr:rowOff>
    </xdr:from>
    <xdr:to>
      <xdr:col>0</xdr:col>
      <xdr:colOff>1304717</xdr:colOff>
      <xdr:row>63</xdr:row>
      <xdr:rowOff>1018967</xdr:rowOff>
    </xdr:to>
    <xdr:pic>
      <xdr:nvPicPr>
        <xdr:cNvPr id="182" name="Рисунок 181">
          <a:extLst>
            <a:ext uri="{FF2B5EF4-FFF2-40B4-BE49-F238E27FC236}">
              <a16:creationId xmlns:a16="http://schemas.microsoft.com/office/drawing/2014/main" xmlns="" id="{C08BF08E-A9FB-4BB9-B706-748B64E9684D}"/>
            </a:ext>
          </a:extLst>
        </xdr:cNvPr>
        <xdr:cNvPicPr>
          <a:picLocks noChangeAspect="1"/>
        </xdr:cNvPicPr>
      </xdr:nvPicPr>
      <xdr:blipFill>
        <a:blip xmlns:r="http://schemas.openxmlformats.org/officeDocument/2006/relationships" r:embed="rId143"/>
        <a:stretch>
          <a:fillRect/>
        </a:stretch>
      </xdr:blipFill>
      <xdr:spPr>
        <a:xfrm>
          <a:off x="381000" y="86696550"/>
          <a:ext cx="923717" cy="923717"/>
        </a:xfrm>
        <a:prstGeom prst="rect">
          <a:avLst/>
        </a:prstGeom>
      </xdr:spPr>
    </xdr:pic>
    <xdr:clientData/>
  </xdr:twoCellAnchor>
  <xdr:twoCellAnchor editAs="oneCell">
    <xdr:from>
      <xdr:col>0</xdr:col>
      <xdr:colOff>121229</xdr:colOff>
      <xdr:row>69</xdr:row>
      <xdr:rowOff>12073</xdr:rowOff>
    </xdr:from>
    <xdr:to>
      <xdr:col>0</xdr:col>
      <xdr:colOff>1091046</xdr:colOff>
      <xdr:row>69</xdr:row>
      <xdr:rowOff>1425560</xdr:rowOff>
    </xdr:to>
    <xdr:pic>
      <xdr:nvPicPr>
        <xdr:cNvPr id="30" name="Рисунок 29">
          <a:extLst>
            <a:ext uri="{FF2B5EF4-FFF2-40B4-BE49-F238E27FC236}">
              <a16:creationId xmlns:a16="http://schemas.microsoft.com/office/drawing/2014/main" xmlns="" id="{61064CB7-ED9C-4AAF-577D-F111A315E570}"/>
            </a:ext>
          </a:extLst>
        </xdr:cNvPr>
        <xdr:cNvPicPr>
          <a:picLocks noChangeAspect="1"/>
        </xdr:cNvPicPr>
      </xdr:nvPicPr>
      <xdr:blipFill>
        <a:blip xmlns:r="http://schemas.openxmlformats.org/officeDocument/2006/relationships" r:embed="rId144"/>
        <a:stretch>
          <a:fillRect/>
        </a:stretch>
      </xdr:blipFill>
      <xdr:spPr>
        <a:xfrm>
          <a:off x="121229" y="95850891"/>
          <a:ext cx="969817" cy="1413487"/>
        </a:xfrm>
        <a:prstGeom prst="rect">
          <a:avLst/>
        </a:prstGeom>
      </xdr:spPr>
    </xdr:pic>
    <xdr:clientData/>
  </xdr:twoCellAnchor>
  <xdr:twoCellAnchor editAs="oneCell">
    <xdr:from>
      <xdr:col>0</xdr:col>
      <xdr:colOff>329045</xdr:colOff>
      <xdr:row>182</xdr:row>
      <xdr:rowOff>173182</xdr:rowOff>
    </xdr:from>
    <xdr:to>
      <xdr:col>0</xdr:col>
      <xdr:colOff>1656854</xdr:colOff>
      <xdr:row>182</xdr:row>
      <xdr:rowOff>1335015</xdr:rowOff>
    </xdr:to>
    <xdr:pic>
      <xdr:nvPicPr>
        <xdr:cNvPr id="14" name="Рисунок 13">
          <a:extLst>
            <a:ext uri="{FF2B5EF4-FFF2-40B4-BE49-F238E27FC236}">
              <a16:creationId xmlns:a16="http://schemas.microsoft.com/office/drawing/2014/main" xmlns="" id="{AB7AF563-6811-387C-529A-29CEC118C84B}"/>
            </a:ext>
          </a:extLst>
        </xdr:cNvPr>
        <xdr:cNvPicPr>
          <a:picLocks noChangeAspect="1"/>
        </xdr:cNvPicPr>
      </xdr:nvPicPr>
      <xdr:blipFill>
        <a:blip xmlns:r="http://schemas.openxmlformats.org/officeDocument/2006/relationships" r:embed="rId145"/>
        <a:stretch>
          <a:fillRect/>
        </a:stretch>
      </xdr:blipFill>
      <xdr:spPr>
        <a:xfrm>
          <a:off x="329045" y="200180864"/>
          <a:ext cx="1327809" cy="1161833"/>
        </a:xfrm>
        <a:prstGeom prst="rect">
          <a:avLst/>
        </a:prstGeom>
      </xdr:spPr>
    </xdr:pic>
    <xdr:clientData/>
  </xdr:twoCellAnchor>
  <xdr:twoCellAnchor editAs="oneCell">
    <xdr:from>
      <xdr:col>0</xdr:col>
      <xdr:colOff>381001</xdr:colOff>
      <xdr:row>76</xdr:row>
      <xdr:rowOff>76986</xdr:rowOff>
    </xdr:from>
    <xdr:to>
      <xdr:col>0</xdr:col>
      <xdr:colOff>1246909</xdr:colOff>
      <xdr:row>76</xdr:row>
      <xdr:rowOff>928049</xdr:rowOff>
    </xdr:to>
    <xdr:pic>
      <xdr:nvPicPr>
        <xdr:cNvPr id="59" name="Рисунок 58">
          <a:extLst>
            <a:ext uri="{FF2B5EF4-FFF2-40B4-BE49-F238E27FC236}">
              <a16:creationId xmlns:a16="http://schemas.microsoft.com/office/drawing/2014/main" xmlns="" id="{3D84C053-7708-183E-B95A-097C8047A1B6}"/>
            </a:ext>
          </a:extLst>
        </xdr:cNvPr>
        <xdr:cNvPicPr>
          <a:picLocks noChangeAspect="1"/>
        </xdr:cNvPicPr>
      </xdr:nvPicPr>
      <xdr:blipFill>
        <a:blip xmlns:r="http://schemas.openxmlformats.org/officeDocument/2006/relationships" r:embed="rId146"/>
        <a:stretch>
          <a:fillRect/>
        </a:stretch>
      </xdr:blipFill>
      <xdr:spPr>
        <a:xfrm>
          <a:off x="381001" y="93958850"/>
          <a:ext cx="865908" cy="851063"/>
        </a:xfrm>
        <a:prstGeom prst="rect">
          <a:avLst/>
        </a:prstGeom>
      </xdr:spPr>
    </xdr:pic>
    <xdr:clientData/>
  </xdr:twoCellAnchor>
  <xdr:twoCellAnchor>
    <xdr:from>
      <xdr:col>0</xdr:col>
      <xdr:colOff>190500</xdr:colOff>
      <xdr:row>208</xdr:row>
      <xdr:rowOff>103909</xdr:rowOff>
    </xdr:from>
    <xdr:to>
      <xdr:col>0</xdr:col>
      <xdr:colOff>1490501</xdr:colOff>
      <xdr:row>208</xdr:row>
      <xdr:rowOff>1409207</xdr:rowOff>
    </xdr:to>
    <xdr:pic>
      <xdr:nvPicPr>
        <xdr:cNvPr id="180" name="Изображен." descr="Изображен.">
          <a:extLst>
            <a:ext uri="{FF2B5EF4-FFF2-40B4-BE49-F238E27FC236}">
              <a16:creationId xmlns:a16="http://schemas.microsoft.com/office/drawing/2014/main" xmlns="" id="{5046D9CA-2F73-412C-9565-5CA4665FFE66}"/>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90500" y="228530727"/>
          <a:ext cx="1300001" cy="1305298"/>
        </a:xfrm>
        <a:prstGeom prst="rect">
          <a:avLst/>
        </a:prstGeom>
        <a:ln w="12700" cap="flat">
          <a:noFill/>
          <a:miter lim="400000"/>
        </a:ln>
        <a:effectLst/>
      </xdr:spPr>
    </xdr:pic>
    <xdr:clientData/>
  </xdr:twoCellAnchor>
  <xdr:twoCellAnchor editAs="oneCell">
    <xdr:from>
      <xdr:col>0</xdr:col>
      <xdr:colOff>225137</xdr:colOff>
      <xdr:row>79</xdr:row>
      <xdr:rowOff>91659</xdr:rowOff>
    </xdr:from>
    <xdr:to>
      <xdr:col>0</xdr:col>
      <xdr:colOff>1534092</xdr:colOff>
      <xdr:row>79</xdr:row>
      <xdr:rowOff>969818</xdr:rowOff>
    </xdr:to>
    <xdr:pic>
      <xdr:nvPicPr>
        <xdr:cNvPr id="24" name="Рисунок 23">
          <a:extLst>
            <a:ext uri="{FF2B5EF4-FFF2-40B4-BE49-F238E27FC236}">
              <a16:creationId xmlns:a16="http://schemas.microsoft.com/office/drawing/2014/main" xmlns="" id="{5C0541F0-48FD-596D-93D2-3B516A7F61D6}"/>
            </a:ext>
          </a:extLst>
        </xdr:cNvPr>
        <xdr:cNvPicPr>
          <a:picLocks noChangeAspect="1"/>
        </xdr:cNvPicPr>
      </xdr:nvPicPr>
      <xdr:blipFill>
        <a:blip xmlns:r="http://schemas.openxmlformats.org/officeDocument/2006/relationships" r:embed="rId147"/>
        <a:stretch>
          <a:fillRect/>
        </a:stretch>
      </xdr:blipFill>
      <xdr:spPr>
        <a:xfrm>
          <a:off x="225137" y="96536614"/>
          <a:ext cx="1308955" cy="878159"/>
        </a:xfrm>
        <a:prstGeom prst="rect">
          <a:avLst/>
        </a:prstGeom>
      </xdr:spPr>
    </xdr:pic>
    <xdr:clientData/>
  </xdr:twoCellAnchor>
  <xdr:twoCellAnchor editAs="oneCell">
    <xdr:from>
      <xdr:col>0</xdr:col>
      <xdr:colOff>225136</xdr:colOff>
      <xdr:row>80</xdr:row>
      <xdr:rowOff>121228</xdr:rowOff>
    </xdr:from>
    <xdr:to>
      <xdr:col>0</xdr:col>
      <xdr:colOff>1491803</xdr:colOff>
      <xdr:row>80</xdr:row>
      <xdr:rowOff>1178371</xdr:rowOff>
    </xdr:to>
    <xdr:pic>
      <xdr:nvPicPr>
        <xdr:cNvPr id="87" name="Рисунок 86">
          <a:extLst>
            <a:ext uri="{FF2B5EF4-FFF2-40B4-BE49-F238E27FC236}">
              <a16:creationId xmlns:a16="http://schemas.microsoft.com/office/drawing/2014/main" xmlns="" id="{5D5506E4-E124-8517-87A7-17B8C94CB393}"/>
            </a:ext>
          </a:extLst>
        </xdr:cNvPr>
        <xdr:cNvPicPr>
          <a:picLocks noChangeAspect="1"/>
        </xdr:cNvPicPr>
      </xdr:nvPicPr>
      <xdr:blipFill>
        <a:blip xmlns:r="http://schemas.openxmlformats.org/officeDocument/2006/relationships" r:embed="rId148"/>
        <a:stretch>
          <a:fillRect/>
        </a:stretch>
      </xdr:blipFill>
      <xdr:spPr>
        <a:xfrm>
          <a:off x="225136" y="97622592"/>
          <a:ext cx="1266667" cy="1057143"/>
        </a:xfrm>
        <a:prstGeom prst="rect">
          <a:avLst/>
        </a:prstGeom>
      </xdr:spPr>
    </xdr:pic>
    <xdr:clientData/>
  </xdr:twoCellAnchor>
  <xdr:twoCellAnchor editAs="oneCell">
    <xdr:from>
      <xdr:col>0</xdr:col>
      <xdr:colOff>225137</xdr:colOff>
      <xdr:row>81</xdr:row>
      <xdr:rowOff>138546</xdr:rowOff>
    </xdr:from>
    <xdr:to>
      <xdr:col>0</xdr:col>
      <xdr:colOff>1567994</xdr:colOff>
      <xdr:row>81</xdr:row>
      <xdr:rowOff>1119498</xdr:rowOff>
    </xdr:to>
    <xdr:pic>
      <xdr:nvPicPr>
        <xdr:cNvPr id="178" name="Рисунок 177">
          <a:extLst>
            <a:ext uri="{FF2B5EF4-FFF2-40B4-BE49-F238E27FC236}">
              <a16:creationId xmlns:a16="http://schemas.microsoft.com/office/drawing/2014/main" xmlns="" id="{E083DCC4-E1D8-8F5D-37FE-B58CCFAEC16E}"/>
            </a:ext>
          </a:extLst>
        </xdr:cNvPr>
        <xdr:cNvPicPr>
          <a:picLocks noChangeAspect="1"/>
        </xdr:cNvPicPr>
      </xdr:nvPicPr>
      <xdr:blipFill>
        <a:blip xmlns:r="http://schemas.openxmlformats.org/officeDocument/2006/relationships" r:embed="rId149"/>
        <a:stretch>
          <a:fillRect/>
        </a:stretch>
      </xdr:blipFill>
      <xdr:spPr>
        <a:xfrm>
          <a:off x="225137" y="98904137"/>
          <a:ext cx="1342857" cy="980952"/>
        </a:xfrm>
        <a:prstGeom prst="rect">
          <a:avLst/>
        </a:prstGeom>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0.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7.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14.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0.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0.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6">
  <rv s="0">
    <v>0</v>
    <v>5</v>
    <v>Изображен.</v>
  </rv>
  <rv s="0">
    <v>1</v>
    <v>5</v>
    <v>Изображен.</v>
  </rv>
  <rv s="0">
    <v>2</v>
    <v>5</v>
    <v>Изображен.</v>
  </rv>
  <rv s="0">
    <v>3</v>
    <v>5</v>
    <v>Изображен.</v>
  </rv>
  <rv s="0">
    <v>4</v>
    <v>5</v>
    <v>Изображен.</v>
  </rv>
  <rv s="0">
    <v>5</v>
    <v>5</v>
    <v>Изображен.</v>
  </rv>
  <rv s="0">
    <v>6</v>
    <v>5</v>
    <v>Изображен.</v>
  </rv>
  <rv s="0">
    <v>7</v>
    <v>5</v>
    <v>Изображен.</v>
  </rv>
  <rv s="0">
    <v>8</v>
    <v>5</v>
    <v>Изображен.</v>
  </rv>
  <rv s="0">
    <v>9</v>
    <v>5</v>
    <v>Изображен.</v>
  </rv>
  <rv s="0">
    <v>10</v>
    <v>5</v>
    <v>Изображен.</v>
  </rv>
  <rv s="0">
    <v>11</v>
    <v>5</v>
    <v>Изображен.</v>
  </rv>
  <rv s="0">
    <v>12</v>
    <v>5</v>
    <v>Изображен.</v>
  </rv>
  <rv s="0">
    <v>13</v>
    <v>5</v>
    <v>Изображен.</v>
  </rv>
  <rv s="0">
    <v>14</v>
    <v>5</v>
    <v>Изображен.</v>
  </rv>
  <rv s="0">
    <v>15</v>
    <v>5</v>
    <v>Изображен.</v>
  </rv>
  <rv s="0">
    <v>16</v>
    <v>5</v>
    <v>Изображен.</v>
  </rv>
  <rv s="0">
    <v>17</v>
    <v>5</v>
    <v>Изображен.</v>
  </rv>
  <rv s="0">
    <v>18</v>
    <v>5</v>
    <v>Изображен.</v>
  </rv>
  <rv s="1">
    <v>19</v>
    <v>5</v>
  </rv>
  <rv s="1">
    <v>20</v>
    <v>5</v>
  </rv>
  <rv s="0">
    <v>21</v>
    <v>5</v>
    <v>Изображен.</v>
  </rv>
  <rv s="0">
    <v>22</v>
    <v>5</v>
    <v>Изображен.</v>
  </rv>
  <rv s="0">
    <v>23</v>
    <v>5</v>
    <v>Изображен.</v>
  </rv>
  <rv s="1">
    <v>24</v>
    <v>5</v>
  </rv>
  <rv s="1">
    <v>25</v>
    <v>5</v>
  </rv>
</rvData>
</file>

<file path=xl/richData/rdrichvaluestructure.xml><?xml version="1.0" encoding="utf-8"?>
<rvStructures xmlns="http://schemas.microsoft.com/office/spreadsheetml/2017/richdata" count="2">
  <s t="_localImage">
    <k n="_rvRel:LocalImageIdentifier" t="i"/>
    <k n="CalcOrigin" t="i"/>
    <k n="Text" t="s"/>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ichValueRels>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s://www.voicebook.ru/product/labrador-goldi-vernyy-drug-i-geroy" TargetMode="External"/><Relationship Id="rId117" Type="http://schemas.openxmlformats.org/officeDocument/2006/relationships/hyperlink" Target="https://www.voicebook.ru/product/karta-raskraska-parizh" TargetMode="External"/><Relationship Id="rId21" Type="http://schemas.openxmlformats.org/officeDocument/2006/relationships/hyperlink" Target="https://www.voicebook.ru/product/uroven-odni-doma-kniga-v-myagkoy-oblozhke-opasnye-priklyucheniya-very-i-sashi" TargetMode="External"/><Relationship Id="rId42" Type="http://schemas.openxmlformats.org/officeDocument/2006/relationships/hyperlink" Target="https://voicebook.ru/product/tsarevna-lyagushka-v-stile-mihaila-vrubelya" TargetMode="External"/><Relationship Id="rId47" Type="http://schemas.openxmlformats.org/officeDocument/2006/relationships/hyperlink" Target="https://www.voicebook.ru/product/albom-krasnaya-shapochka-v-stile-pop-art-dyuymovochka-v-stile-marka-shagala-i-snezhnaya-korolevav-stile-pablo-pikasso" TargetMode="External"/><Relationship Id="rId63" Type="http://schemas.openxmlformats.org/officeDocument/2006/relationships/hyperlink" Target="https://www.voicebook.ru/product/semeynye-istorii-v-stihah-ssora" TargetMode="External"/><Relationship Id="rId68" Type="http://schemas.openxmlformats.org/officeDocument/2006/relationships/hyperlink" Target="https://www.voicebook.ru/product/sami-s-usami-stihi-na-kazhdyy-den" TargetMode="External"/><Relationship Id="rId84" Type="http://schemas.openxmlformats.org/officeDocument/2006/relationships/hyperlink" Target="https://www.voicebook.ru/product/knizhka-raskraska-zimnie-kanikuly" TargetMode="External"/><Relationship Id="rId89" Type="http://schemas.openxmlformats.org/officeDocument/2006/relationships/hyperlink" Target="https://voicebook.ru/product/igra-konstruktor-soberi-sam-albom-s-mnogorazovymi-nakleykami" TargetMode="External"/><Relationship Id="rId112" Type="http://schemas.openxmlformats.org/officeDocument/2006/relationships/hyperlink" Target="https://www.voicebook.ru/product/karta-raskraska-zima" TargetMode="External"/><Relationship Id="rId133" Type="http://schemas.openxmlformats.org/officeDocument/2006/relationships/hyperlink" Target="https://www.voicebook.ru/product/kvest-drevnyaya-gretsiya" TargetMode="External"/><Relationship Id="rId138" Type="http://schemas.openxmlformats.org/officeDocument/2006/relationships/hyperlink" Target="https://www.voicebook.ru/product/kvest-chasy-deda-moroza" TargetMode="External"/><Relationship Id="rId154" Type="http://schemas.openxmlformats.org/officeDocument/2006/relationships/hyperlink" Target="https://www.voicebook.ru/product/tatto-perevodilka-skorobey-i-pchela?variant_id=244229234" TargetMode="External"/><Relationship Id="rId159" Type="http://schemas.openxmlformats.org/officeDocument/2006/relationships/hyperlink" Target="https://voicebook.ru/product/albom-alisa-v-strane-chudes-v-stile-salvadora-dali-gadkiy-utenok-v-stile-vinsenta-van-goga-i-rusalochkav-stile-kloda-mone" TargetMode="External"/><Relationship Id="rId16" Type="http://schemas.openxmlformats.org/officeDocument/2006/relationships/hyperlink" Target="https://www.voicebook.ru/product/uroven-gorod-kniga-v-myagkoy-oblozhke-opasnye-priklyucheniya-very-i-sashi" TargetMode="External"/><Relationship Id="rId107" Type="http://schemas.openxmlformats.org/officeDocument/2006/relationships/hyperlink" Target="https://www.voicebook.ru/product/karta-raskraska-sochi" TargetMode="External"/><Relationship Id="rId11" Type="http://schemas.openxmlformats.org/officeDocument/2006/relationships/hyperlink" Target="https://www.voicebook.ru/product/robotyonok-kak-nauchitsya-byt-chelovekom" TargetMode="External"/><Relationship Id="rId32" Type="http://schemas.openxmlformats.org/officeDocument/2006/relationships/hyperlink" Target="https://www.voicebook.ru/product/dyuymovochka-v-stile-marka-shagala-v-myagkoy-oblozhke" TargetMode="External"/><Relationship Id="rId37" Type="http://schemas.openxmlformats.org/officeDocument/2006/relationships/hyperlink" Target="https://www.voicebook.ru/product/rusalochka-v-stile-kloda-mone-v-myagkoy-oblozhke" TargetMode="External"/><Relationship Id="rId53" Type="http://schemas.openxmlformats.org/officeDocument/2006/relationships/hyperlink" Target="https://www.voicebook.ru/product/muzykalnaya-kniga-schelkunchik" TargetMode="External"/><Relationship Id="rId58" Type="http://schemas.openxmlformats.org/officeDocument/2006/relationships/hyperlink" Target="https://www.voicebook.ru/product/moy-pervyy-angliyskiy" TargetMode="External"/><Relationship Id="rId74" Type="http://schemas.openxmlformats.org/officeDocument/2006/relationships/hyperlink" Target="https://www.voicebook.ru/product/albomnaya-raskraska-zima" TargetMode="External"/><Relationship Id="rId79" Type="http://schemas.openxmlformats.org/officeDocument/2006/relationships/hyperlink" Target="https://www.voicebook.ru/product/albomnaya-raskraska-balet" TargetMode="External"/><Relationship Id="rId102" Type="http://schemas.openxmlformats.org/officeDocument/2006/relationships/hyperlink" Target="https://www.voicebook.ru/product/raskraska-putevoditel-sankt-peterburg-lyubimye-goroda" TargetMode="External"/><Relationship Id="rId123" Type="http://schemas.openxmlformats.org/officeDocument/2006/relationships/hyperlink" Target="https://www.voicebook.ru/product/moyo-pervoe-origami-fanty-i-gadaniya" TargetMode="External"/><Relationship Id="rId128" Type="http://schemas.openxmlformats.org/officeDocument/2006/relationships/hyperlink" Target="https://www.voicebook.ru/product/predzakaz-kvest-lekarstvo-dlya-drakonov" TargetMode="External"/><Relationship Id="rId144" Type="http://schemas.openxmlformats.org/officeDocument/2006/relationships/hyperlink" Target="https://www.voicebook.ru/product/meykap-tatuirovki" TargetMode="External"/><Relationship Id="rId149" Type="http://schemas.openxmlformats.org/officeDocument/2006/relationships/hyperlink" Target="https://www.voicebook.ru/product/tatto-perevodilka-lisa-i-yascheritsa" TargetMode="External"/><Relationship Id="rId5" Type="http://schemas.openxmlformats.org/officeDocument/2006/relationships/hyperlink" Target="https://www.voicebook.ru/product/smotri-pryamougolnik" TargetMode="External"/><Relationship Id="rId90" Type="http://schemas.openxmlformats.org/officeDocument/2006/relationships/hyperlink" Target="https://voicebook.ru/product/albomnaya-knizhka-s-nakleykami-100-veselyh-nakleek-transport-2" TargetMode="External"/><Relationship Id="rId95" Type="http://schemas.openxmlformats.org/officeDocument/2006/relationships/hyperlink" Target="https://voicebook.ru/product/risuyu-kak-velikiy-hudozhnik-gustav-klimt-i-vasiliy-kandinskiy" TargetMode="External"/><Relationship Id="rId160" Type="http://schemas.openxmlformats.org/officeDocument/2006/relationships/hyperlink" Target="https://voicebook.ru/product/kvest-gangstery" TargetMode="External"/><Relationship Id="rId165" Type="http://schemas.openxmlformats.org/officeDocument/2006/relationships/hyperlink" Target="https://voicebook.ru/product/zolushka-kniga-diktofon" TargetMode="External"/><Relationship Id="rId22" Type="http://schemas.openxmlformats.org/officeDocument/2006/relationships/hyperlink" Target="https://www.voicebook.ru/product/opasnye-priklyucheniya-very-i-sashi-uroven-lesuroven-gorod" TargetMode="External"/><Relationship Id="rId27" Type="http://schemas.openxmlformats.org/officeDocument/2006/relationships/hyperlink" Target="https://www.voicebook.ru/product/senbernar-berri-spasatel-v-gorah" TargetMode="External"/><Relationship Id="rId43" Type="http://schemas.openxmlformats.org/officeDocument/2006/relationships/hyperlink" Target="https://voicebook.ru/product/krasnaya-shapochka-v-stile-pop-art" TargetMode="External"/><Relationship Id="rId48" Type="http://schemas.openxmlformats.org/officeDocument/2006/relationships/hyperlink" Target="https://voicebook.ru/product/albom-skazki-v-stile-velikih-hudodnikov-3-skazki-3-hudozhnika-alfons-muha-rene-magrit-kuzma-petrov-vodkin-chast-4" TargetMode="External"/><Relationship Id="rId64" Type="http://schemas.openxmlformats.org/officeDocument/2006/relationships/hyperlink" Target="https://www.voicebook.ru/product/semeynye-istorii-v-stihah-obman" TargetMode="External"/><Relationship Id="rId69" Type="http://schemas.openxmlformats.org/officeDocument/2006/relationships/hyperlink" Target="https://www.voicebook.ru/product/ostorozhno-malysh-stihi-na-kazhdyy-den" TargetMode="External"/><Relationship Id="rId113" Type="http://schemas.openxmlformats.org/officeDocument/2006/relationships/hyperlink" Target="https://www.voicebook.ru/product/karta-raskraska-barselona" TargetMode="External"/><Relationship Id="rId118" Type="http://schemas.openxmlformats.org/officeDocument/2006/relationships/hyperlink" Target="https://www.voicebook.ru/product/igra-shnurovka-veselye-shnurochki-edinorog-sova-ovechka" TargetMode="External"/><Relationship Id="rId134" Type="http://schemas.openxmlformats.org/officeDocument/2006/relationships/hyperlink" Target="https://www.voicebook.ru/product/kvest-kto-ukral-edinoroga" TargetMode="External"/><Relationship Id="rId139" Type="http://schemas.openxmlformats.org/officeDocument/2006/relationships/hyperlink" Target="https://www.voicebook.ru/product/kvest-odin-doma" TargetMode="External"/><Relationship Id="rId80" Type="http://schemas.openxmlformats.org/officeDocument/2006/relationships/hyperlink" Target="https://www.voicebook.ru/product/albomnaya-raskraska-figurnoe-katanie" TargetMode="External"/><Relationship Id="rId85" Type="http://schemas.openxmlformats.org/officeDocument/2006/relationships/hyperlink" Target="https://www.voicebook.ru/product/lyubimye-igry-s-mnogorazovymi-nakleykami-igray-v-doroge" TargetMode="External"/><Relationship Id="rId150" Type="http://schemas.openxmlformats.org/officeDocument/2006/relationships/hyperlink" Target="https://www.voicebook.ru/product/tatto-perevodilka-cherep-i-inoplanetyanin" TargetMode="External"/><Relationship Id="rId155" Type="http://schemas.openxmlformats.org/officeDocument/2006/relationships/hyperlink" Target="https://www.voicebook.ru/product/dekor-dlya-nogtey-yagodnyy-miks" TargetMode="External"/><Relationship Id="rId12" Type="http://schemas.openxmlformats.org/officeDocument/2006/relationships/hyperlink" Target="https://www.voicebook.ru/product/predzakaz-robotyonok-raspahni-svoyo-serdtse" TargetMode="External"/><Relationship Id="rId17" Type="http://schemas.openxmlformats.org/officeDocument/2006/relationships/hyperlink" Target="https://www.voicebook.ru/product/uroven-voda-v-myagkoy-oblozhke-opasnye-priklyucheniya-very-i-sashi" TargetMode="External"/><Relationship Id="rId33" Type="http://schemas.openxmlformats.org/officeDocument/2006/relationships/hyperlink" Target="https://www.voicebook.ru/product/karlik-nos-v-stile-rene-magritta-v-myagkoy-oblozhke" TargetMode="External"/><Relationship Id="rId38" Type="http://schemas.openxmlformats.org/officeDocument/2006/relationships/hyperlink" Target="https://www.voicebook.ru/product/snezhnaya-koroleva-v-stile-pablo-pikasso-v-myagkoy-oblozhke" TargetMode="External"/><Relationship Id="rId59" Type="http://schemas.openxmlformats.org/officeDocument/2006/relationships/hyperlink" Target="https://www.voicebook.ru/product/interaktivnaya-kniga-skoro-v-shkolu" TargetMode="External"/><Relationship Id="rId103" Type="http://schemas.openxmlformats.org/officeDocument/2006/relationships/hyperlink" Target="https://www.voicebook.ru/product/karta-raskraska-zolotoe-koltso" TargetMode="External"/><Relationship Id="rId108" Type="http://schemas.openxmlformats.org/officeDocument/2006/relationships/hyperlink" Target="https://www.voicebook.ru/product/karta-raskraska-zamok-printsessy" TargetMode="External"/><Relationship Id="rId124" Type="http://schemas.openxmlformats.org/officeDocument/2006/relationships/hyperlink" Target="https://www.voicebook.ru/product/moyo-pervoe-origami-zhivotnye-s-zagadkami" TargetMode="External"/><Relationship Id="rId129" Type="http://schemas.openxmlformats.org/officeDocument/2006/relationships/hyperlink" Target="https://www.voicebook.ru/product/predzakaz-kvest-zombi-apokalipsis-v-poiskah-vaktsiny" TargetMode="External"/><Relationship Id="rId54" Type="http://schemas.openxmlformats.org/officeDocument/2006/relationships/hyperlink" Target="https://www.voicebook.ru/product/pero-angela-volshebnye-skazki-chast-1" TargetMode="External"/><Relationship Id="rId70" Type="http://schemas.openxmlformats.org/officeDocument/2006/relationships/hyperlink" Target="https://www.voicebook.ru/product/raskraska-volk-i-semero-kozlyat-dlya-samyh-malenkih" TargetMode="External"/><Relationship Id="rId75" Type="http://schemas.openxmlformats.org/officeDocument/2006/relationships/hyperlink" Target="https://www.voicebook.ru/product/albomnaya-raskraska-futbol" TargetMode="External"/><Relationship Id="rId91" Type="http://schemas.openxmlformats.org/officeDocument/2006/relationships/hyperlink" Target="https://voicebook.ru/product/albomnaya-knizhka-s-nakleykami-100-veselyh-nakleek-strana-rusalok-i-edinorogov-2" TargetMode="External"/><Relationship Id="rId96" Type="http://schemas.openxmlformats.org/officeDocument/2006/relationships/hyperlink" Target="https://www.voicebook.ru/product/bolshaya-raskraska-po-nomeram-mirovoy-okean" TargetMode="External"/><Relationship Id="rId140" Type="http://schemas.openxmlformats.org/officeDocument/2006/relationships/hyperlink" Target="https://www.voicebook.ru/product/teatr-teney-repka" TargetMode="External"/><Relationship Id="rId145" Type="http://schemas.openxmlformats.org/officeDocument/2006/relationships/hyperlink" Target="https://www.voicebook.ru/product/letniy-veter-nabor-vremennyh-tatuirovok" TargetMode="External"/><Relationship Id="rId161" Type="http://schemas.openxmlformats.org/officeDocument/2006/relationships/hyperlink" Target="https://voicebook.ru/product/ptitsy-v-muzyke-klassikov-sem-velikih-kompozitorov" TargetMode="External"/><Relationship Id="rId166" Type="http://schemas.openxmlformats.org/officeDocument/2006/relationships/hyperlink" Target="https://voicebook.ru/product/dinomir-razvivayuschiy-albom-s-zadaniyami" TargetMode="External"/><Relationship Id="rId1" Type="http://schemas.openxmlformats.org/officeDocument/2006/relationships/hyperlink" Target="https://www.voicebook.ru/?utm_source=pricelist&amp;utm_medium=link&amp;utm_campaign=defaultprice" TargetMode="External"/><Relationship Id="rId6" Type="http://schemas.openxmlformats.org/officeDocument/2006/relationships/hyperlink" Target="https://www.voicebook.ru/product/rabochaya-tetrad-logika-i-matematika" TargetMode="External"/><Relationship Id="rId15" Type="http://schemas.openxmlformats.org/officeDocument/2006/relationships/hyperlink" Target="https://www.voicebook.ru/product/hranitelnitsa-dreva-kniga-iii-vechnaya-noch-erihni" TargetMode="External"/><Relationship Id="rId23" Type="http://schemas.openxmlformats.org/officeDocument/2006/relationships/hyperlink" Target="https://www.voicebook.ru/product/opasnye-priklyucheniya-very-i-sashi-uroven-voda-uroven-led" TargetMode="External"/><Relationship Id="rId28" Type="http://schemas.openxmlformats.org/officeDocument/2006/relationships/hyperlink" Target="https://www.voicebook.ru/product/ovcharka-muhtar-chetveronogiy-spasatel" TargetMode="External"/><Relationship Id="rId36" Type="http://schemas.openxmlformats.org/officeDocument/2006/relationships/hyperlink" Target="https://www.voicebook.ru/product/gadkiy-utenok-v-stile-van-goga-v-myagkoy-oblozhke" TargetMode="External"/><Relationship Id="rId49" Type="http://schemas.openxmlformats.org/officeDocument/2006/relationships/hyperlink" Target="https://www.voicebook.ru/product/skazka-o-tsare-saltane-v-stile-kazimira-malevicha" TargetMode="External"/><Relationship Id="rId57" Type="http://schemas.openxmlformats.org/officeDocument/2006/relationships/hyperlink" Target="https://www.voicebook.ru/product/pero-angela-volshebnye-skazki-podarochnyy-komplekt-iz-treh-chastey-2" TargetMode="External"/><Relationship Id="rId106" Type="http://schemas.openxmlformats.org/officeDocument/2006/relationships/hyperlink" Target="https://www.voicebook.ru/product/karta-raskraska-kamchatka" TargetMode="External"/><Relationship Id="rId114" Type="http://schemas.openxmlformats.org/officeDocument/2006/relationships/hyperlink" Target="https://www.voicebook.ru/product/karta-raskraska-london" TargetMode="External"/><Relationship Id="rId119" Type="http://schemas.openxmlformats.org/officeDocument/2006/relationships/hyperlink" Target="https://www.voicebook.ru/product/igra-shnurovka-veselye-shnurochki-dolechu-doplyvu-doedu-2" TargetMode="External"/><Relationship Id="rId127" Type="http://schemas.openxmlformats.org/officeDocument/2006/relationships/hyperlink" Target="https://www.voicebook.ru/product/predzakaz-kvest-printsessa-rusalka-ischeznuvshaya-zhemchuzhina" TargetMode="External"/><Relationship Id="rId10" Type="http://schemas.openxmlformats.org/officeDocument/2006/relationships/hyperlink" Target="https://www.voicebook.ru/product/ohota-na-radost" TargetMode="External"/><Relationship Id="rId31" Type="http://schemas.openxmlformats.org/officeDocument/2006/relationships/hyperlink" Target="https://www.voicebook.ru/product/snegurochka-v-stile-vasiliya-surikova-v-myagkoy-oblozhke" TargetMode="External"/><Relationship Id="rId44" Type="http://schemas.openxmlformats.org/officeDocument/2006/relationships/hyperlink" Target="https://voicebook.ru/product/sivka-burka-v-stile-kuzmy-petrova-vodkina" TargetMode="External"/><Relationship Id="rId52" Type="http://schemas.openxmlformats.org/officeDocument/2006/relationships/hyperlink" Target="https://www.voicebook.ru/product/posledniy-kot-v-sapogah" TargetMode="External"/><Relationship Id="rId60" Type="http://schemas.openxmlformats.org/officeDocument/2006/relationships/hyperlink" Target="https://www.voicebook.ru/product/moy-pervyy-angliyskiy-frazy-i-vyrazheniya" TargetMode="External"/><Relationship Id="rId65" Type="http://schemas.openxmlformats.org/officeDocument/2006/relationships/hyperlink" Target="https://www.voicebook.ru/product/semeynye-istorii-v-stihah-skuka" TargetMode="External"/><Relationship Id="rId73" Type="http://schemas.openxmlformats.org/officeDocument/2006/relationships/hyperlink" Target="https://www.voicebook.ru/product/albomnaya-raskraska-osen" TargetMode="External"/><Relationship Id="rId78" Type="http://schemas.openxmlformats.org/officeDocument/2006/relationships/hyperlink" Target="https://www.voicebook.ru/product/albomnaya-raskraska-hudozhestvennaya-gimnastika" TargetMode="External"/><Relationship Id="rId81" Type="http://schemas.openxmlformats.org/officeDocument/2006/relationships/hyperlink" Target="https://www.voicebook.ru/product/albomnaya-raskraska-drevnyaya-gretsiya" TargetMode="External"/><Relationship Id="rId86" Type="http://schemas.openxmlformats.org/officeDocument/2006/relationships/hyperlink" Target="https://voicebook.ru/product/professii-kto-kem-rabotaet-igrovoy-albom-s-mnogorazovymi-nakleykami" TargetMode="External"/><Relationship Id="rId94" Type="http://schemas.openxmlformats.org/officeDocument/2006/relationships/hyperlink" Target="https://voicebook.ru/product/dvustoronnie-raskraski-po-nomeram-salvador-dali-i-endi-uorholl" TargetMode="External"/><Relationship Id="rId99" Type="http://schemas.openxmlformats.org/officeDocument/2006/relationships/hyperlink" Target="https://www.voicebook.ru/product/sladkoe-korolevstvo-raskraska-po-nomeram" TargetMode="External"/><Relationship Id="rId101" Type="http://schemas.openxmlformats.org/officeDocument/2006/relationships/hyperlink" Target="https://www.voicebook.ru/product/raskraska-putevoditel-moskva-lyubimye-goroda" TargetMode="External"/><Relationship Id="rId122" Type="http://schemas.openxmlformats.org/officeDocument/2006/relationships/hyperlink" Target="https://www.voicebook.ru/product/moyo-pervoe-origami-malenkie-modnitsy-s-nakleykami" TargetMode="External"/><Relationship Id="rId130" Type="http://schemas.openxmlformats.org/officeDocument/2006/relationships/hyperlink" Target="https://www.voicebook.ru/product/predzakaz-kvest-fei-protiv-vedm" TargetMode="External"/><Relationship Id="rId135" Type="http://schemas.openxmlformats.org/officeDocument/2006/relationships/hyperlink" Target="https://www.voicebook.ru/product/kvest-izobretateli" TargetMode="External"/><Relationship Id="rId143" Type="http://schemas.openxmlformats.org/officeDocument/2006/relationships/hyperlink" Target="https://www.voicebook.ru/product/domashniy-teatr-schelkunchik" TargetMode="External"/><Relationship Id="rId148" Type="http://schemas.openxmlformats.org/officeDocument/2006/relationships/hyperlink" Target="https://www.voicebook.ru/product/tattoo-perevodilka-flamingo-i-edinorog" TargetMode="External"/><Relationship Id="rId151" Type="http://schemas.openxmlformats.org/officeDocument/2006/relationships/hyperlink" Target="https://www.voicebook.ru/product/tatoo-perevodilka-kukly" TargetMode="External"/><Relationship Id="rId156" Type="http://schemas.openxmlformats.org/officeDocument/2006/relationships/hyperlink" Target="https://www.voicebook.ru/product/dekor-dlya-nogtey-sozvezdiya" TargetMode="External"/><Relationship Id="rId164" Type="http://schemas.openxmlformats.org/officeDocument/2006/relationships/hyperlink" Target="https://www.voicebook.ru/product/snezhnaya-koroleva-v-stile-pablo-pikasso" TargetMode="External"/><Relationship Id="rId169" Type="http://schemas.openxmlformats.org/officeDocument/2006/relationships/drawing" Target="../drawings/drawing1.xml"/><Relationship Id="rId4" Type="http://schemas.openxmlformats.org/officeDocument/2006/relationships/hyperlink" Target="https://www.voicebook.ru/product/smotri-treugolnik" TargetMode="External"/><Relationship Id="rId9" Type="http://schemas.openxmlformats.org/officeDocument/2006/relationships/hyperlink" Target="https://www.voicebook.ru/product/sekret-deda-moroza" TargetMode="External"/><Relationship Id="rId13" Type="http://schemas.openxmlformats.org/officeDocument/2006/relationships/hyperlink" Target="https://www.voicebook.ru/product/hranitelnitsa-dreva-kniga-i-ischeznuvshaya-magiya" TargetMode="External"/><Relationship Id="rId18" Type="http://schemas.openxmlformats.org/officeDocument/2006/relationships/hyperlink" Target="https://www.voicebook.ru/product/uroven-led-kniga-v-myagkoy-oblozhke-opasnye-priklyucheniya-very-i-sashi" TargetMode="External"/><Relationship Id="rId39" Type="http://schemas.openxmlformats.org/officeDocument/2006/relationships/hyperlink" Target="https://www.voicebook.ru/product/malchik-s-palchik-v-stile-albrehta-dyurera-v-myagkoy-oblozhke" TargetMode="External"/><Relationship Id="rId109" Type="http://schemas.openxmlformats.org/officeDocument/2006/relationships/hyperlink" Target="https://www.voicebook.ru/product/karta-raskraska-kosmos" TargetMode="External"/><Relationship Id="rId34" Type="http://schemas.openxmlformats.org/officeDocument/2006/relationships/hyperlink" Target="https://www.voicebook.ru/product/sinyaya-boroda-v-stile-pitera-breygelya-v-myagkoy-oblozhke" TargetMode="External"/><Relationship Id="rId50" Type="http://schemas.openxmlformats.org/officeDocument/2006/relationships/hyperlink" Target="https://www.voicebook.ru/product/ya-tozhe-hochu-telefon" TargetMode="External"/><Relationship Id="rId55" Type="http://schemas.openxmlformats.org/officeDocument/2006/relationships/hyperlink" Target="https://www.voicebook.ru/product/pero-angela-volshebnye-skazki-chast-2" TargetMode="External"/><Relationship Id="rId76" Type="http://schemas.openxmlformats.org/officeDocument/2006/relationships/hyperlink" Target="https://www.voicebook.ru/product/albomnaya-raskraska-bolshie-gonki" TargetMode="External"/><Relationship Id="rId97" Type="http://schemas.openxmlformats.org/officeDocument/2006/relationships/hyperlink" Target="https://www.voicebook.ru/product/bolshaya-raskraska-po-nomeram-vokrug-sveta" TargetMode="External"/><Relationship Id="rId104" Type="http://schemas.openxmlformats.org/officeDocument/2006/relationships/hyperlink" Target="https://www.voicebook.ru/product/karta-raskraska-krym" TargetMode="External"/><Relationship Id="rId120" Type="http://schemas.openxmlformats.org/officeDocument/2006/relationships/hyperlink" Target="https://www.voicebook.ru/product/igra-shnurovka-veselye-shnurochki-zavyazhi-i-soschitay-yabloki-rybok-zvezdochki" TargetMode="External"/><Relationship Id="rId125" Type="http://schemas.openxmlformats.org/officeDocument/2006/relationships/hyperlink" Target="https://www.voicebook.ru/product/predzakaz-kvest-malenkaya-charodeyka" TargetMode="External"/><Relationship Id="rId141" Type="http://schemas.openxmlformats.org/officeDocument/2006/relationships/hyperlink" Target="https://www.voicebook.ru/product/teatr-teney-zimnyaya-istoriya" TargetMode="External"/><Relationship Id="rId146" Type="http://schemas.openxmlformats.org/officeDocument/2006/relationships/hyperlink" Target="https://www.voicebook.ru/product/tsvety-vremennye-tatuirovki" TargetMode="External"/><Relationship Id="rId167" Type="http://schemas.openxmlformats.org/officeDocument/2006/relationships/hyperlink" Target="https://voicebook.ru/product/albomnaya-raskraska-dinopediya" TargetMode="External"/><Relationship Id="rId7" Type="http://schemas.openxmlformats.org/officeDocument/2006/relationships/hyperlink" Target="https://www.voicebook.ru/product/rabochaya-tetrad-uchimsya-pisat" TargetMode="External"/><Relationship Id="rId71" Type="http://schemas.openxmlformats.org/officeDocument/2006/relationships/hyperlink" Target="https://www.voicebook.ru/product/albomnaya-raskraska-leto" TargetMode="External"/><Relationship Id="rId92" Type="http://schemas.openxmlformats.org/officeDocument/2006/relationships/hyperlink" Target="https://voicebook.ru/product/veselyy-zoopark-igrovoy-albom-s-mnogorazovymi-nakleykami" TargetMode="External"/><Relationship Id="rId162" Type="http://schemas.openxmlformats.org/officeDocument/2006/relationships/hyperlink" Target="https://voicebook.ru/product/albom-skazki-v-stile-velikih-hudozhnikov-3-skazki-3-hudozhnika-masha-i-medved-v-stile-borisa-kustodieva-bremenskie-muzykanty-v-stile-rembrandta-malchik-s-palchik-v-stile-dyurera" TargetMode="External"/><Relationship Id="rId2" Type="http://schemas.openxmlformats.org/officeDocument/2006/relationships/hyperlink" Target="https://www.voicebook.ru/product/smotri-krug" TargetMode="External"/><Relationship Id="rId29" Type="http://schemas.openxmlformats.org/officeDocument/2006/relationships/hyperlink" Target="https://www.voicebook.ru/product/masha-i-medved-v-stile-borisa-kustodieva-v-myagkoy-oblozhke" TargetMode="External"/><Relationship Id="rId24" Type="http://schemas.openxmlformats.org/officeDocument/2006/relationships/hyperlink" Target="https://www.voicebook.ru/product/shkola-dzhungley" TargetMode="External"/><Relationship Id="rId40" Type="http://schemas.openxmlformats.org/officeDocument/2006/relationships/hyperlink" Target="https://www.voicebook.ru/product/dyuymovochka-v-stile-marka-shagala-v-myagkoy-oblozhke" TargetMode="External"/><Relationship Id="rId45" Type="http://schemas.openxmlformats.org/officeDocument/2006/relationships/hyperlink" Target="https://www.voicebook.ru/product/rusalochka-v-stile-kloda-mone" TargetMode="External"/><Relationship Id="rId66" Type="http://schemas.openxmlformats.org/officeDocument/2006/relationships/hyperlink" Target="https://www.voicebook.ru/product/korabl-knizhka-igrushka" TargetMode="External"/><Relationship Id="rId87" Type="http://schemas.openxmlformats.org/officeDocument/2006/relationships/hyperlink" Target="https://voicebook.ru/product/ugaday-nastroenie-igrovoy-albom-s-mnogorazovymi-nakleykami" TargetMode="External"/><Relationship Id="rId110" Type="http://schemas.openxmlformats.org/officeDocument/2006/relationships/hyperlink" Target="https://www.voicebook.ru/product/karta-raskraska-dinozavry" TargetMode="External"/><Relationship Id="rId115" Type="http://schemas.openxmlformats.org/officeDocument/2006/relationships/hyperlink" Target="https://www.voicebook.ru/product/karta-raskraska-moskva" TargetMode="External"/><Relationship Id="rId131" Type="http://schemas.openxmlformats.org/officeDocument/2006/relationships/hyperlink" Target="https://www.voicebook.ru/product/kvest-drevniy-egipet" TargetMode="External"/><Relationship Id="rId136" Type="http://schemas.openxmlformats.org/officeDocument/2006/relationships/hyperlink" Target="https://www.voicebook.ru/product/kvest-mir-yurskogo-perioda" TargetMode="External"/><Relationship Id="rId157" Type="http://schemas.openxmlformats.org/officeDocument/2006/relationships/hyperlink" Target="https://www.voicebook.ru/product/dekor-dlya-nogtey-botanika" TargetMode="External"/><Relationship Id="rId61" Type="http://schemas.openxmlformats.org/officeDocument/2006/relationships/hyperlink" Target="https://www.voicebook.ru/product/moy-pervyy-frantsuzskiy-2" TargetMode="External"/><Relationship Id="rId82" Type="http://schemas.openxmlformats.org/officeDocument/2006/relationships/hyperlink" Target="https://www.voicebook.ru/product/albomnaya-raskraska-veselye-kanikuly-v-gorode" TargetMode="External"/><Relationship Id="rId152" Type="http://schemas.openxmlformats.org/officeDocument/2006/relationships/hyperlink" Target="https://www.voicebook.ru/product/tatoo-perevodilka-piraty" TargetMode="External"/><Relationship Id="rId19" Type="http://schemas.openxmlformats.org/officeDocument/2006/relationships/hyperlink" Target="https://www.voicebook.ru/product/uroven-les-kniga-v-myagkoy-oblozhke-opasnye-priklyucheniya-very-i-sashi" TargetMode="External"/><Relationship Id="rId14" Type="http://schemas.openxmlformats.org/officeDocument/2006/relationships/hyperlink" Target="https://www.voicebook.ru/product/hranitelnitsa-dreva-kniga-ii-ispytaniya-v-dikih-zemlyah" TargetMode="External"/><Relationship Id="rId30" Type="http://schemas.openxmlformats.org/officeDocument/2006/relationships/hyperlink" Target="https://www.voicebook.ru/product/tri-porosenka-v-stile-vasiliya-kandinskogo-v-myagkoy-oblozhke" TargetMode="External"/><Relationship Id="rId35" Type="http://schemas.openxmlformats.org/officeDocument/2006/relationships/hyperlink" Target="https://www.voicebook.ru/product/sivka-burka-v-stile-kuzmy-petrova-vodkina-v-myagkoy-oblozhke" TargetMode="External"/><Relationship Id="rId56" Type="http://schemas.openxmlformats.org/officeDocument/2006/relationships/hyperlink" Target="https://www.voicebook.ru/product/pero-angela-volshebnye-skazki-chast-3" TargetMode="External"/><Relationship Id="rId77" Type="http://schemas.openxmlformats.org/officeDocument/2006/relationships/hyperlink" Target="https://www.voicebook.ru/product/albomnaya-raskraska-hokkey" TargetMode="External"/><Relationship Id="rId100" Type="http://schemas.openxmlformats.org/officeDocument/2006/relationships/hyperlink" Target="https://www.voicebook.ru/product/monstry-na-vecherinke-raskraska-po-nomeram" TargetMode="External"/><Relationship Id="rId105" Type="http://schemas.openxmlformats.org/officeDocument/2006/relationships/hyperlink" Target="https://www.voicebook.ru/product/karta-raskraska-kazan" TargetMode="External"/><Relationship Id="rId126" Type="http://schemas.openxmlformats.org/officeDocument/2006/relationships/hyperlink" Target="https://www.voicebook.ru/product/predzakaz-kvest-peschera-starogo-pirata" TargetMode="External"/><Relationship Id="rId147" Type="http://schemas.openxmlformats.org/officeDocument/2006/relationships/hyperlink" Target="https://www.voicebook.ru/product/odinokiy-volk-nabor-tatuirovok" TargetMode="External"/><Relationship Id="rId168" Type="http://schemas.openxmlformats.org/officeDocument/2006/relationships/printerSettings" Target="../printerSettings/printerSettings1.bin"/><Relationship Id="rId8" Type="http://schemas.openxmlformats.org/officeDocument/2006/relationships/hyperlink" Target="https://www.voicebook.ru/product/rabochaya-tetrad-razvivaem-rech" TargetMode="External"/><Relationship Id="rId51" Type="http://schemas.openxmlformats.org/officeDocument/2006/relationships/hyperlink" Target="https://www.voicebook.ru/product/elli-i-mo-den-bez-interneta" TargetMode="External"/><Relationship Id="rId72" Type="http://schemas.openxmlformats.org/officeDocument/2006/relationships/hyperlink" Target="https://www.voicebook.ru/product/albomnaya-raskraska-vesna" TargetMode="External"/><Relationship Id="rId93" Type="http://schemas.openxmlformats.org/officeDocument/2006/relationships/hyperlink" Target="https://voicebook.ru/product/risuyu-kak-velikiy-hudozhnik-kazimir-malevich-i-pablo-pikasso" TargetMode="External"/><Relationship Id="rId98" Type="http://schemas.openxmlformats.org/officeDocument/2006/relationships/hyperlink" Target="https://www.voicebook.ru/product/bolshaya-raskraska-po-nomeram-skazki-v-stile-velikih-hudozhnikov" TargetMode="External"/><Relationship Id="rId121" Type="http://schemas.openxmlformats.org/officeDocument/2006/relationships/hyperlink" Target="https://www.voicebook.ru/product/igra-kto-ya-senor-pomidor" TargetMode="External"/><Relationship Id="rId142" Type="http://schemas.openxmlformats.org/officeDocument/2006/relationships/hyperlink" Target="https://www.voicebook.ru/product/domashniy-teatr-malenkiy-prints" TargetMode="External"/><Relationship Id="rId163" Type="http://schemas.openxmlformats.org/officeDocument/2006/relationships/hyperlink" Target="https://www.voicebook.ru/product/alisa-v-strane-chudes-v-stile-salvadora-dali" TargetMode="External"/><Relationship Id="rId3" Type="http://schemas.openxmlformats.org/officeDocument/2006/relationships/hyperlink" Target="https://www.voicebook.ru/product/smotri-kvadrat" TargetMode="External"/><Relationship Id="rId25" Type="http://schemas.openxmlformats.org/officeDocument/2006/relationships/hyperlink" Target="https://www.voicebook.ru/product/shkola-lesa" TargetMode="External"/><Relationship Id="rId46" Type="http://schemas.openxmlformats.org/officeDocument/2006/relationships/hyperlink" Target="https://www.voicebook.ru/product/albom-krasavitsa-i-chudovische-v-stile-gustava-klimta-sinyaya-boroda-v-stile-pitera-breygelya-i-tri-porosenka-v-stile-vasiliya-kandinskogo" TargetMode="External"/><Relationship Id="rId67" Type="http://schemas.openxmlformats.org/officeDocument/2006/relationships/hyperlink" Target="https://www.voicebook.ru/product/samolet-knizhka-igrushka" TargetMode="External"/><Relationship Id="rId116" Type="http://schemas.openxmlformats.org/officeDocument/2006/relationships/hyperlink" Target="https://www.voicebook.ru/product/karta-raskraska-new-york" TargetMode="External"/><Relationship Id="rId137" Type="http://schemas.openxmlformats.org/officeDocument/2006/relationships/hyperlink" Target="https://www.voicebook.ru/product/kvest-gangstery" TargetMode="External"/><Relationship Id="rId158" Type="http://schemas.openxmlformats.org/officeDocument/2006/relationships/hyperlink" Target="https://www.voicebook.ru/product/novogodnie-chasy-advent-kalendar" TargetMode="External"/><Relationship Id="rId20" Type="http://schemas.openxmlformats.org/officeDocument/2006/relationships/hyperlink" Target="https://www.voicebook.ru/product/uroven-transport-kniga-v-myagkoy-oblozhke-opasnye-priklyucheniya-very-i-sashi" TargetMode="External"/><Relationship Id="rId41" Type="http://schemas.openxmlformats.org/officeDocument/2006/relationships/hyperlink" Target="https://voicebook.ru/product/maugli-v-stile-polya-gogena" TargetMode="External"/><Relationship Id="rId62" Type="http://schemas.openxmlformats.org/officeDocument/2006/relationships/hyperlink" Target="https://www.voicebook.ru/product/moy-pervyy-ispanskiy" TargetMode="External"/><Relationship Id="rId83" Type="http://schemas.openxmlformats.org/officeDocument/2006/relationships/hyperlink" Target="https://www.voicebook.ru/product/albomnaya-raskraska-veselye-kanikuly-v-derevne" TargetMode="External"/><Relationship Id="rId88" Type="http://schemas.openxmlformats.org/officeDocument/2006/relationships/hyperlink" Target="https://voicebook.ru/product/oden-kuklu-priklyucheniya-sofii-igrovoy-albom-s-mnogorazovymi-nakleykami" TargetMode="External"/><Relationship Id="rId111" Type="http://schemas.openxmlformats.org/officeDocument/2006/relationships/hyperlink" Target="https://www.voicebook.ru/product/karta-raskraska-bystree-vyshe-silnee" TargetMode="External"/><Relationship Id="rId132" Type="http://schemas.openxmlformats.org/officeDocument/2006/relationships/hyperlink" Target="https://www.voicebook.ru/product/predzakaz-kvest-poslanie-drevnemu-drakonu" TargetMode="External"/><Relationship Id="rId153" Type="http://schemas.openxmlformats.org/officeDocument/2006/relationships/hyperlink" Target="https://www.voicebook.ru/product/tattoo-perevodilka-akula-i-kit?variant_id=2442259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2"/>
  <sheetViews>
    <sheetView showGridLines="0" workbookViewId="0"/>
  </sheetViews>
  <sheetFormatPr defaultColWidth="10" defaultRowHeight="12.95" customHeight="1"/>
  <cols>
    <col min="1" max="1" width="2" customWidth="1"/>
    <col min="2" max="4" width="28" customWidth="1"/>
  </cols>
  <sheetData>
    <row r="3" spans="2:4" ht="50.1" customHeight="1">
      <c r="B3" s="174" t="s">
        <v>0</v>
      </c>
      <c r="C3" s="175"/>
      <c r="D3" s="175"/>
    </row>
    <row r="7" spans="2:4" ht="18.75">
      <c r="B7" s="1" t="s">
        <v>1</v>
      </c>
      <c r="C7" s="1" t="s">
        <v>2</v>
      </c>
      <c r="D7" s="1" t="s">
        <v>3</v>
      </c>
    </row>
    <row r="9" spans="2:4" ht="15.75">
      <c r="B9" s="2" t="s">
        <v>4</v>
      </c>
      <c r="C9" s="2"/>
      <c r="D9" s="2"/>
    </row>
    <row r="10" spans="2:4" ht="15.75">
      <c r="B10" s="3"/>
      <c r="C10" s="3" t="s">
        <v>5</v>
      </c>
      <c r="D10" s="4" t="s">
        <v>4</v>
      </c>
    </row>
    <row r="11" spans="2:4" ht="15.75">
      <c r="B11" s="2" t="s">
        <v>910</v>
      </c>
      <c r="C11" s="2"/>
      <c r="D11" s="2"/>
    </row>
    <row r="12" spans="2:4" ht="15.75">
      <c r="B12" s="3"/>
      <c r="C12" s="3" t="s">
        <v>5</v>
      </c>
      <c r="D12" s="4" t="s">
        <v>910</v>
      </c>
    </row>
  </sheetData>
  <mergeCells count="1">
    <mergeCell ref="B3:D3"/>
  </mergeCells>
  <hyperlinks>
    <hyperlink ref="D10" location="'VoiceBook прайс-лист 1q 2024'!R1C1" display="VoiceBook прайс-лист 1q 2024"/>
    <hyperlink ref="D12" location="'Коммерческие условия и скидки'!R1C1" display="Коммерческие условия и скидки"/>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7"/>
  <sheetViews>
    <sheetView showGridLines="0" tabSelected="1" topLeftCell="A189" zoomScale="55" zoomScaleNormal="55" workbookViewId="0">
      <selection activeCell="D62" sqref="D62"/>
    </sheetView>
  </sheetViews>
  <sheetFormatPr defaultColWidth="10.625" defaultRowHeight="15.75" customHeight="1"/>
  <cols>
    <col min="1" max="1" width="24.375" style="5" customWidth="1"/>
    <col min="2" max="2" width="22.5" style="5" customWidth="1"/>
    <col min="3" max="3" width="13" style="5" customWidth="1"/>
    <col min="4" max="4" width="53.875" style="5" customWidth="1"/>
    <col min="5" max="5" width="22.125" style="5" customWidth="1"/>
    <col min="6" max="6" width="18.25" style="5" customWidth="1"/>
    <col min="7" max="7" width="13.75" style="5" customWidth="1"/>
    <col min="8" max="8" width="15.375" style="5" customWidth="1"/>
    <col min="9" max="9" width="20.625" style="5" customWidth="1"/>
    <col min="10" max="10" width="24.5" style="5" customWidth="1"/>
    <col min="11" max="11" width="18.375" style="5" customWidth="1"/>
    <col min="12" max="12" width="16.5" style="5" customWidth="1"/>
    <col min="13" max="13" width="19.125" style="164" customWidth="1"/>
    <col min="14" max="14" width="12" style="5" customWidth="1"/>
    <col min="15" max="15" width="11.125" style="5" customWidth="1"/>
    <col min="16" max="17" width="19" style="5" customWidth="1"/>
    <col min="18" max="18" width="23.625" style="5" customWidth="1"/>
    <col min="19" max="257" width="10.625" style="5" customWidth="1"/>
    <col min="258" max="16384" width="10.625" style="5"/>
  </cols>
  <sheetData>
    <row r="1" spans="1:256" ht="75.75" customHeight="1">
      <c r="A1" s="211" t="s">
        <v>6</v>
      </c>
      <c r="B1" s="212"/>
      <c r="C1" s="212"/>
      <c r="D1" s="212"/>
      <c r="E1" s="6" t="s">
        <v>7</v>
      </c>
      <c r="F1" s="7">
        <v>0</v>
      </c>
      <c r="G1" s="8" t="s">
        <v>8</v>
      </c>
      <c r="H1" s="9">
        <f>SUM(S4:S227)</f>
        <v>0</v>
      </c>
      <c r="I1" s="10"/>
      <c r="J1" s="11"/>
      <c r="K1" s="11"/>
      <c r="L1" s="12"/>
      <c r="M1" s="12"/>
      <c r="N1" s="12"/>
      <c r="O1" s="12"/>
      <c r="P1" s="12"/>
      <c r="Q1" s="12"/>
      <c r="R1" s="13"/>
      <c r="S1" s="14"/>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65.099999999999994" customHeight="1">
      <c r="A2" s="16" t="s">
        <v>9</v>
      </c>
      <c r="B2" s="17" t="s">
        <v>10</v>
      </c>
      <c r="C2" s="17" t="s">
        <v>11</v>
      </c>
      <c r="D2" s="17" t="s">
        <v>12</v>
      </c>
      <c r="E2" s="17" t="s">
        <v>13</v>
      </c>
      <c r="F2" s="18" t="s">
        <v>14</v>
      </c>
      <c r="G2" s="19"/>
      <c r="H2" s="17" t="s">
        <v>15</v>
      </c>
      <c r="I2" s="17" t="s">
        <v>16</v>
      </c>
      <c r="J2" s="17" t="s">
        <v>17</v>
      </c>
      <c r="K2" s="17" t="s">
        <v>18</v>
      </c>
      <c r="L2" s="17" t="s">
        <v>19</v>
      </c>
      <c r="M2" s="17" t="s">
        <v>20</v>
      </c>
      <c r="N2" s="17" t="s">
        <v>21</v>
      </c>
      <c r="O2" s="17" t="s">
        <v>22</v>
      </c>
      <c r="P2" s="17" t="s">
        <v>23</v>
      </c>
      <c r="Q2" s="17" t="s">
        <v>24</v>
      </c>
      <c r="R2" s="20" t="s">
        <v>25</v>
      </c>
      <c r="S2" s="14"/>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row>
    <row r="3" spans="1:256" ht="65.099999999999994" customHeight="1">
      <c r="A3" s="219" t="s">
        <v>26</v>
      </c>
      <c r="B3" s="220"/>
      <c r="C3" s="220"/>
      <c r="D3" s="220"/>
      <c r="E3" s="220"/>
      <c r="F3" s="220"/>
      <c r="G3" s="220"/>
      <c r="H3" s="220"/>
      <c r="I3" s="220"/>
      <c r="J3" s="221"/>
      <c r="K3" s="21"/>
      <c r="L3" s="21"/>
      <c r="M3" s="21"/>
      <c r="N3" s="21"/>
      <c r="O3" s="21"/>
      <c r="P3" s="21"/>
      <c r="Q3" s="21"/>
      <c r="R3" s="22"/>
      <c r="S3" s="14"/>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pans="1:256" ht="126" customHeight="1">
      <c r="A4" s="23"/>
      <c r="B4" s="24" t="s">
        <v>27</v>
      </c>
      <c r="C4" s="25">
        <v>629</v>
      </c>
      <c r="D4" s="26" t="s">
        <v>28</v>
      </c>
      <c r="E4" s="27" t="s">
        <v>29</v>
      </c>
      <c r="F4" s="28">
        <f>E4-E4*F1</f>
        <v>193</v>
      </c>
      <c r="G4" s="29"/>
      <c r="H4" s="29">
        <v>329</v>
      </c>
      <c r="I4" s="30" t="s">
        <v>26</v>
      </c>
      <c r="J4" s="31" t="s">
        <v>30</v>
      </c>
      <c r="K4" s="32" t="s">
        <v>31</v>
      </c>
      <c r="L4" s="210" t="s">
        <v>32</v>
      </c>
      <c r="M4" s="31" t="s">
        <v>33</v>
      </c>
      <c r="N4" s="160" t="s">
        <v>34</v>
      </c>
      <c r="O4" s="31" t="s">
        <v>33</v>
      </c>
      <c r="P4" s="31" t="s">
        <v>35</v>
      </c>
      <c r="Q4" s="26" t="s">
        <v>36</v>
      </c>
      <c r="R4" s="33"/>
      <c r="S4" s="14">
        <f t="shared" ref="S4:S34" si="0">R4*F4</f>
        <v>0</v>
      </c>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ht="124.5" customHeight="1">
      <c r="A5" s="23"/>
      <c r="B5" s="24" t="s">
        <v>37</v>
      </c>
      <c r="C5" s="25">
        <v>630</v>
      </c>
      <c r="D5" s="26" t="s">
        <v>38</v>
      </c>
      <c r="E5" s="27" t="s">
        <v>29</v>
      </c>
      <c r="F5" s="28">
        <f>E5-E5*F1</f>
        <v>193</v>
      </c>
      <c r="G5" s="29"/>
      <c r="H5" s="29">
        <v>329</v>
      </c>
      <c r="I5" s="30" t="s">
        <v>26</v>
      </c>
      <c r="J5" s="31" t="s">
        <v>30</v>
      </c>
      <c r="K5" s="34" t="s">
        <v>39</v>
      </c>
      <c r="L5" s="210"/>
      <c r="M5" s="31" t="s">
        <v>33</v>
      </c>
      <c r="N5" s="26" t="s">
        <v>34</v>
      </c>
      <c r="O5" s="31" t="s">
        <v>33</v>
      </c>
      <c r="P5" s="31" t="s">
        <v>35</v>
      </c>
      <c r="Q5" s="26" t="s">
        <v>40</v>
      </c>
      <c r="R5" s="33"/>
      <c r="S5" s="14">
        <f t="shared" si="0"/>
        <v>0</v>
      </c>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pans="1:256" ht="121.5" customHeight="1">
      <c r="A6" s="23"/>
      <c r="B6" s="24" t="s">
        <v>41</v>
      </c>
      <c r="C6" s="25">
        <v>632</v>
      </c>
      <c r="D6" s="26" t="s">
        <v>42</v>
      </c>
      <c r="E6" s="27" t="s">
        <v>29</v>
      </c>
      <c r="F6" s="28">
        <f>E6-E6*F1</f>
        <v>193</v>
      </c>
      <c r="G6" s="29"/>
      <c r="H6" s="29">
        <v>329</v>
      </c>
      <c r="I6" s="30" t="s">
        <v>26</v>
      </c>
      <c r="J6" s="31" t="s">
        <v>30</v>
      </c>
      <c r="K6" s="34" t="s">
        <v>43</v>
      </c>
      <c r="L6" s="210"/>
      <c r="M6" s="31" t="s">
        <v>33</v>
      </c>
      <c r="N6" s="26" t="s">
        <v>34</v>
      </c>
      <c r="O6" s="31" t="s">
        <v>33</v>
      </c>
      <c r="P6" s="31" t="s">
        <v>35</v>
      </c>
      <c r="Q6" s="26" t="s">
        <v>44</v>
      </c>
      <c r="R6" s="33"/>
      <c r="S6" s="14">
        <f t="shared" si="0"/>
        <v>0</v>
      </c>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ht="133.5" customHeight="1">
      <c r="A7" s="23"/>
      <c r="B7" s="24" t="s">
        <v>45</v>
      </c>
      <c r="C7" s="25">
        <v>631</v>
      </c>
      <c r="D7" s="26" t="s">
        <v>46</v>
      </c>
      <c r="E7" s="27" t="s">
        <v>29</v>
      </c>
      <c r="F7" s="28">
        <f>E7-E7*F1</f>
        <v>193</v>
      </c>
      <c r="G7" s="29"/>
      <c r="H7" s="29">
        <v>329</v>
      </c>
      <c r="I7" s="30" t="s">
        <v>26</v>
      </c>
      <c r="J7" s="31" t="s">
        <v>30</v>
      </c>
      <c r="K7" s="34" t="s">
        <v>47</v>
      </c>
      <c r="L7" s="210"/>
      <c r="M7" s="31" t="s">
        <v>33</v>
      </c>
      <c r="N7" s="26" t="s">
        <v>34</v>
      </c>
      <c r="O7" s="31" t="s">
        <v>33</v>
      </c>
      <c r="P7" s="31" t="s">
        <v>35</v>
      </c>
      <c r="Q7" s="26" t="s">
        <v>48</v>
      </c>
      <c r="R7" s="33"/>
      <c r="S7" s="14">
        <f t="shared" si="0"/>
        <v>0</v>
      </c>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50.25" customHeight="1">
      <c r="A8" s="213" t="s">
        <v>49</v>
      </c>
      <c r="B8" s="214"/>
      <c r="C8" s="214"/>
      <c r="D8" s="214"/>
      <c r="E8" s="214"/>
      <c r="F8" s="214"/>
      <c r="G8" s="214"/>
      <c r="H8" s="214"/>
      <c r="I8" s="214"/>
      <c r="J8" s="214"/>
      <c r="K8" s="35"/>
      <c r="L8" s="35"/>
      <c r="M8" s="162"/>
      <c r="N8" s="35"/>
      <c r="O8" s="35"/>
      <c r="P8" s="35"/>
      <c r="Q8" s="35"/>
      <c r="R8" s="36"/>
      <c r="S8" s="14">
        <f t="shared" si="0"/>
        <v>0</v>
      </c>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68" customHeight="1">
      <c r="A9" s="37"/>
      <c r="B9" s="38" t="s">
        <v>50</v>
      </c>
      <c r="C9" s="26" t="s">
        <v>51</v>
      </c>
      <c r="D9" s="26" t="s">
        <v>52</v>
      </c>
      <c r="E9" s="26" t="s">
        <v>53</v>
      </c>
      <c r="F9" s="29">
        <f>E9-E9*F1</f>
        <v>111</v>
      </c>
      <c r="G9" s="39"/>
      <c r="H9" s="39">
        <v>189</v>
      </c>
      <c r="I9" s="31"/>
      <c r="J9" s="40" t="s">
        <v>54</v>
      </c>
      <c r="K9" s="34" t="s">
        <v>55</v>
      </c>
      <c r="L9" s="31"/>
      <c r="M9" s="31" t="s">
        <v>33</v>
      </c>
      <c r="N9" s="40" t="s">
        <v>56</v>
      </c>
      <c r="O9" s="40" t="s">
        <v>57</v>
      </c>
      <c r="P9" s="40" t="s">
        <v>58</v>
      </c>
      <c r="Q9" s="40" t="s">
        <v>59</v>
      </c>
      <c r="R9" s="33"/>
      <c r="S9" s="14">
        <f t="shared" si="0"/>
        <v>0</v>
      </c>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row>
    <row r="10" spans="1:256" ht="138.75" customHeight="1">
      <c r="A10" s="37"/>
      <c r="B10" s="38" t="s">
        <v>60</v>
      </c>
      <c r="C10" s="26" t="s">
        <v>61</v>
      </c>
      <c r="D10" s="26" t="s">
        <v>62</v>
      </c>
      <c r="E10" s="26" t="s">
        <v>53</v>
      </c>
      <c r="F10" s="29">
        <f>E10-E10*F1</f>
        <v>111</v>
      </c>
      <c r="G10" s="39"/>
      <c r="H10" s="39">
        <v>189</v>
      </c>
      <c r="I10" s="31"/>
      <c r="J10" s="40" t="s">
        <v>54</v>
      </c>
      <c r="K10" s="34" t="s">
        <v>63</v>
      </c>
      <c r="L10" s="31"/>
      <c r="M10" s="31" t="s">
        <v>33</v>
      </c>
      <c r="N10" s="40" t="s">
        <v>56</v>
      </c>
      <c r="O10" s="40" t="s">
        <v>57</v>
      </c>
      <c r="P10" s="40" t="s">
        <v>58</v>
      </c>
      <c r="Q10" s="40" t="s">
        <v>64</v>
      </c>
      <c r="R10" s="33"/>
      <c r="S10" s="14">
        <f t="shared" si="0"/>
        <v>0</v>
      </c>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row>
    <row r="11" spans="1:256" ht="162.75" customHeight="1">
      <c r="A11" s="37"/>
      <c r="B11" s="38" t="s">
        <v>65</v>
      </c>
      <c r="C11" s="26" t="s">
        <v>66</v>
      </c>
      <c r="D11" s="26" t="s">
        <v>67</v>
      </c>
      <c r="E11" s="26" t="s">
        <v>53</v>
      </c>
      <c r="F11" s="29">
        <f>E11-E11*F1</f>
        <v>111</v>
      </c>
      <c r="G11" s="39"/>
      <c r="H11" s="39">
        <v>189</v>
      </c>
      <c r="I11" s="31"/>
      <c r="J11" s="40" t="s">
        <v>68</v>
      </c>
      <c r="K11" s="34" t="s">
        <v>69</v>
      </c>
      <c r="L11" s="31"/>
      <c r="M11" s="31" t="s">
        <v>33</v>
      </c>
      <c r="N11" s="40" t="s">
        <v>56</v>
      </c>
      <c r="O11" s="40" t="s">
        <v>70</v>
      </c>
      <c r="P11" s="40" t="s">
        <v>58</v>
      </c>
      <c r="Q11" s="40" t="s">
        <v>71</v>
      </c>
      <c r="R11" s="33"/>
      <c r="S11" s="14">
        <f t="shared" si="0"/>
        <v>0</v>
      </c>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row>
    <row r="12" spans="1:256" ht="54" customHeight="1">
      <c r="A12" s="215" t="s">
        <v>72</v>
      </c>
      <c r="B12" s="216"/>
      <c r="C12" s="216"/>
      <c r="D12" s="216"/>
      <c r="E12" s="216"/>
      <c r="F12" s="216"/>
      <c r="G12" s="216"/>
      <c r="H12" s="216"/>
      <c r="I12" s="216"/>
      <c r="J12" s="216"/>
      <c r="K12" s="216"/>
      <c r="L12" s="41"/>
      <c r="M12" s="41"/>
      <c r="N12" s="41"/>
      <c r="O12" s="41"/>
      <c r="P12" s="41"/>
      <c r="Q12" s="41"/>
      <c r="R12" s="42"/>
      <c r="S12" s="14">
        <f t="shared" si="0"/>
        <v>0</v>
      </c>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row>
    <row r="13" spans="1:256" ht="147.75" customHeight="1">
      <c r="A13" s="23"/>
      <c r="B13" s="166" t="s">
        <v>952</v>
      </c>
      <c r="C13" s="43">
        <v>592</v>
      </c>
      <c r="D13" s="26" t="s">
        <v>73</v>
      </c>
      <c r="E13" s="43">
        <v>759</v>
      </c>
      <c r="F13" s="44">
        <f>E13-E13*F1</f>
        <v>759</v>
      </c>
      <c r="G13" s="39"/>
      <c r="H13" s="39">
        <v>1290</v>
      </c>
      <c r="I13" s="45" t="s">
        <v>74</v>
      </c>
      <c r="J13" s="45" t="s">
        <v>30</v>
      </c>
      <c r="K13" s="34" t="s">
        <v>75</v>
      </c>
      <c r="L13" s="40"/>
      <c r="M13" s="26" t="s">
        <v>33</v>
      </c>
      <c r="N13" s="168" t="s">
        <v>76</v>
      </c>
      <c r="O13" s="40" t="s">
        <v>77</v>
      </c>
      <c r="P13" s="40" t="s">
        <v>35</v>
      </c>
      <c r="Q13" s="40" t="s">
        <v>78</v>
      </c>
      <c r="R13" s="15"/>
      <c r="S13" s="14">
        <f t="shared" si="0"/>
        <v>0</v>
      </c>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row>
    <row r="14" spans="1:256" ht="131.25" customHeight="1">
      <c r="A14" s="23"/>
      <c r="B14" s="38" t="s">
        <v>79</v>
      </c>
      <c r="C14" s="43">
        <v>593</v>
      </c>
      <c r="D14" s="30" t="s">
        <v>80</v>
      </c>
      <c r="E14" s="43">
        <v>365</v>
      </c>
      <c r="F14" s="44">
        <f>E14-E14*F1</f>
        <v>365</v>
      </c>
      <c r="G14" s="39"/>
      <c r="H14" s="39">
        <v>620</v>
      </c>
      <c r="I14" s="45" t="s">
        <v>74</v>
      </c>
      <c r="J14" s="45" t="s">
        <v>30</v>
      </c>
      <c r="K14" s="34" t="s">
        <v>81</v>
      </c>
      <c r="L14" s="40"/>
      <c r="M14" s="26" t="s">
        <v>33</v>
      </c>
      <c r="N14" s="40" t="s">
        <v>82</v>
      </c>
      <c r="O14" s="40" t="s">
        <v>83</v>
      </c>
      <c r="P14" s="40" t="s">
        <v>84</v>
      </c>
      <c r="Q14" s="40" t="s">
        <v>85</v>
      </c>
      <c r="R14" s="33"/>
      <c r="S14" s="14">
        <f t="shared" si="0"/>
        <v>0</v>
      </c>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row>
    <row r="15" spans="1:256" ht="31.5" customHeight="1">
      <c r="A15" s="217" t="s">
        <v>86</v>
      </c>
      <c r="B15" s="218"/>
      <c r="C15" s="218"/>
      <c r="D15" s="218"/>
      <c r="E15" s="218"/>
      <c r="F15" s="218"/>
      <c r="G15" s="218"/>
      <c r="H15" s="218"/>
      <c r="I15" s="218"/>
      <c r="J15" s="218"/>
      <c r="K15" s="218"/>
      <c r="L15" s="46"/>
      <c r="M15" s="46"/>
      <c r="N15" s="46"/>
      <c r="O15" s="46"/>
      <c r="P15" s="46"/>
      <c r="Q15" s="46"/>
      <c r="R15" s="47"/>
      <c r="S15" s="14">
        <f t="shared" si="0"/>
        <v>0</v>
      </c>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row>
    <row r="16" spans="1:256" ht="136.5" customHeight="1">
      <c r="A16" s="23"/>
      <c r="B16" s="38" t="s">
        <v>87</v>
      </c>
      <c r="C16" s="48">
        <v>577</v>
      </c>
      <c r="D16" s="27" t="s">
        <v>88</v>
      </c>
      <c r="E16" s="49">
        <v>335</v>
      </c>
      <c r="F16" s="44">
        <f>E16-E16*F1</f>
        <v>335</v>
      </c>
      <c r="G16" s="39"/>
      <c r="H16" s="39">
        <v>570</v>
      </c>
      <c r="I16" s="50" t="s">
        <v>89</v>
      </c>
      <c r="J16" s="50" t="s">
        <v>30</v>
      </c>
      <c r="K16" s="51" t="s">
        <v>90</v>
      </c>
      <c r="L16" s="204" t="s">
        <v>91</v>
      </c>
      <c r="M16" s="27" t="s">
        <v>33</v>
      </c>
      <c r="N16" s="27" t="s">
        <v>92</v>
      </c>
      <c r="O16" s="27" t="s">
        <v>93</v>
      </c>
      <c r="P16" s="27" t="s">
        <v>84</v>
      </c>
      <c r="Q16" s="27" t="s">
        <v>94</v>
      </c>
      <c r="R16" s="33"/>
      <c r="S16" s="14">
        <f t="shared" si="0"/>
        <v>0</v>
      </c>
      <c r="T16" s="15"/>
      <c r="U16" s="52"/>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row>
    <row r="17" spans="1:256" ht="156" customHeight="1">
      <c r="A17" s="23"/>
      <c r="B17" s="38" t="s">
        <v>95</v>
      </c>
      <c r="C17" s="48">
        <v>578</v>
      </c>
      <c r="D17" s="27" t="s">
        <v>96</v>
      </c>
      <c r="E17" s="49">
        <v>335</v>
      </c>
      <c r="F17" s="44">
        <f>E17-E17*F1</f>
        <v>335</v>
      </c>
      <c r="G17" s="39"/>
      <c r="H17" s="39">
        <v>570</v>
      </c>
      <c r="I17" s="50" t="s">
        <v>89</v>
      </c>
      <c r="J17" s="50" t="s">
        <v>30</v>
      </c>
      <c r="K17" s="27" t="s">
        <v>97</v>
      </c>
      <c r="L17" s="204"/>
      <c r="M17" s="27" t="s">
        <v>33</v>
      </c>
      <c r="N17" s="27" t="s">
        <v>92</v>
      </c>
      <c r="O17" s="27" t="s">
        <v>93</v>
      </c>
      <c r="P17" s="27" t="s">
        <v>84</v>
      </c>
      <c r="Q17" s="27" t="s">
        <v>98</v>
      </c>
      <c r="R17" s="33"/>
      <c r="S17" s="14">
        <f t="shared" si="0"/>
        <v>0</v>
      </c>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row>
    <row r="18" spans="1:256" ht="28.5" customHeight="1">
      <c r="A18" s="205" t="s">
        <v>99</v>
      </c>
      <c r="B18" s="206"/>
      <c r="C18" s="206"/>
      <c r="D18" s="206"/>
      <c r="E18" s="206"/>
      <c r="F18" s="206"/>
      <c r="G18" s="206"/>
      <c r="H18" s="206"/>
      <c r="I18" s="206"/>
      <c r="J18" s="206"/>
      <c r="K18" s="206"/>
      <c r="L18" s="46"/>
      <c r="M18" s="46"/>
      <c r="N18" s="46"/>
      <c r="O18" s="46"/>
      <c r="P18" s="46"/>
      <c r="Q18" s="46"/>
      <c r="R18" s="53"/>
      <c r="S18" s="14">
        <f t="shared" si="0"/>
        <v>0</v>
      </c>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row>
    <row r="19" spans="1:256" ht="130.5" customHeight="1">
      <c r="A19" s="23"/>
      <c r="B19" s="38" t="s">
        <v>100</v>
      </c>
      <c r="C19" s="54">
        <v>580</v>
      </c>
      <c r="D19" s="27" t="s">
        <v>101</v>
      </c>
      <c r="E19" s="49">
        <v>335</v>
      </c>
      <c r="F19" s="44">
        <f>E19-E19*F1</f>
        <v>335</v>
      </c>
      <c r="G19" s="39"/>
      <c r="H19" s="39">
        <v>570</v>
      </c>
      <c r="I19" s="27" t="s">
        <v>102</v>
      </c>
      <c r="J19" s="50" t="s">
        <v>30</v>
      </c>
      <c r="K19" s="51" t="s">
        <v>103</v>
      </c>
      <c r="L19" s="204" t="s">
        <v>104</v>
      </c>
      <c r="M19" s="27" t="s">
        <v>33</v>
      </c>
      <c r="N19" s="27" t="s">
        <v>105</v>
      </c>
      <c r="O19" s="27" t="s">
        <v>106</v>
      </c>
      <c r="P19" s="27" t="s">
        <v>84</v>
      </c>
      <c r="Q19" s="27" t="s">
        <v>107</v>
      </c>
      <c r="R19" s="33"/>
      <c r="S19" s="14">
        <f t="shared" si="0"/>
        <v>0</v>
      </c>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row>
    <row r="20" spans="1:256" ht="133.5" customHeight="1">
      <c r="A20" s="23"/>
      <c r="B20" s="38" t="s">
        <v>108</v>
      </c>
      <c r="C20" s="48">
        <v>581</v>
      </c>
      <c r="D20" s="27" t="s">
        <v>109</v>
      </c>
      <c r="E20" s="49">
        <v>335</v>
      </c>
      <c r="F20" s="44">
        <f>E20-E20*F1</f>
        <v>335</v>
      </c>
      <c r="G20" s="39"/>
      <c r="H20" s="39">
        <v>570</v>
      </c>
      <c r="I20" s="27" t="s">
        <v>102</v>
      </c>
      <c r="J20" s="50" t="s">
        <v>30</v>
      </c>
      <c r="K20" s="51" t="s">
        <v>110</v>
      </c>
      <c r="L20" s="204"/>
      <c r="M20" s="27" t="s">
        <v>33</v>
      </c>
      <c r="N20" s="27" t="s">
        <v>105</v>
      </c>
      <c r="O20" s="27" t="s">
        <v>83</v>
      </c>
      <c r="P20" s="27" t="s">
        <v>84</v>
      </c>
      <c r="Q20" s="27" t="s">
        <v>111</v>
      </c>
      <c r="R20" s="33"/>
      <c r="S20" s="14">
        <f t="shared" si="0"/>
        <v>0</v>
      </c>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row>
    <row r="21" spans="1:256" ht="142.5" customHeight="1">
      <c r="A21" s="23"/>
      <c r="B21" s="38" t="s">
        <v>112</v>
      </c>
      <c r="C21" s="54">
        <v>582</v>
      </c>
      <c r="D21" s="27" t="s">
        <v>113</v>
      </c>
      <c r="E21" s="49">
        <v>335</v>
      </c>
      <c r="F21" s="44">
        <f>E21-E21*F1</f>
        <v>335</v>
      </c>
      <c r="G21" s="39"/>
      <c r="H21" s="39">
        <v>570</v>
      </c>
      <c r="I21" s="27" t="s">
        <v>102</v>
      </c>
      <c r="J21" s="50" t="s">
        <v>30</v>
      </c>
      <c r="K21" s="51" t="s">
        <v>114</v>
      </c>
      <c r="L21" s="204"/>
      <c r="M21" s="27" t="s">
        <v>33</v>
      </c>
      <c r="N21" s="27" t="s">
        <v>105</v>
      </c>
      <c r="O21" s="27" t="s">
        <v>106</v>
      </c>
      <c r="P21" s="27" t="s">
        <v>84</v>
      </c>
      <c r="Q21" s="27" t="s">
        <v>115</v>
      </c>
      <c r="R21" s="33"/>
      <c r="S21" s="14">
        <f t="shared" si="0"/>
        <v>0</v>
      </c>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row>
    <row r="22" spans="1:256" ht="26.25" customHeight="1">
      <c r="A22" s="205" t="s">
        <v>116</v>
      </c>
      <c r="B22" s="206"/>
      <c r="C22" s="206"/>
      <c r="D22" s="206"/>
      <c r="E22" s="206"/>
      <c r="F22" s="206"/>
      <c r="G22" s="206"/>
      <c r="H22" s="206"/>
      <c r="I22" s="206"/>
      <c r="J22" s="206"/>
      <c r="K22" s="206"/>
      <c r="L22" s="46"/>
      <c r="M22" s="163"/>
      <c r="N22" s="55"/>
      <c r="O22" s="55"/>
      <c r="P22" s="55"/>
      <c r="Q22" s="55"/>
      <c r="R22" s="55"/>
      <c r="S22" s="14">
        <f t="shared" si="0"/>
        <v>0</v>
      </c>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row>
    <row r="23" spans="1:256" ht="99" customHeight="1">
      <c r="A23" s="56"/>
      <c r="B23" s="38" t="s">
        <v>117</v>
      </c>
      <c r="C23" s="27" t="s">
        <v>118</v>
      </c>
      <c r="D23" s="27" t="s">
        <v>119</v>
      </c>
      <c r="E23" s="57">
        <v>117</v>
      </c>
      <c r="F23" s="29">
        <f t="shared" ref="F23:F28" si="1">E23-E23*$F$1</f>
        <v>117</v>
      </c>
      <c r="G23" s="39"/>
      <c r="H23" s="39">
        <v>199</v>
      </c>
      <c r="I23" s="27" t="s">
        <v>120</v>
      </c>
      <c r="J23" s="27" t="s">
        <v>121</v>
      </c>
      <c r="K23" s="58" t="s">
        <v>122</v>
      </c>
      <c r="L23" s="31"/>
      <c r="M23" s="27" t="s">
        <v>123</v>
      </c>
      <c r="N23" s="27" t="s">
        <v>124</v>
      </c>
      <c r="O23" s="27" t="s">
        <v>57</v>
      </c>
      <c r="P23" s="27" t="s">
        <v>35</v>
      </c>
      <c r="Q23" s="27" t="s">
        <v>125</v>
      </c>
      <c r="R23" s="33"/>
      <c r="S23" s="14">
        <f t="shared" si="0"/>
        <v>0</v>
      </c>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row>
    <row r="24" spans="1:256" ht="102" customHeight="1">
      <c r="A24" s="56"/>
      <c r="B24" s="38" t="s">
        <v>126</v>
      </c>
      <c r="C24" s="27" t="s">
        <v>127</v>
      </c>
      <c r="D24" s="27" t="s">
        <v>128</v>
      </c>
      <c r="E24" s="57">
        <v>117</v>
      </c>
      <c r="F24" s="29">
        <f t="shared" si="1"/>
        <v>117</v>
      </c>
      <c r="G24" s="39"/>
      <c r="H24" s="39">
        <v>199</v>
      </c>
      <c r="I24" s="27" t="s">
        <v>120</v>
      </c>
      <c r="J24" s="27" t="s">
        <v>121</v>
      </c>
      <c r="K24" s="58" t="s">
        <v>122</v>
      </c>
      <c r="L24" s="198"/>
      <c r="M24" s="27" t="s">
        <v>123</v>
      </c>
      <c r="N24" s="27" t="s">
        <v>124</v>
      </c>
      <c r="O24" s="27" t="s">
        <v>57</v>
      </c>
      <c r="P24" s="27" t="s">
        <v>35</v>
      </c>
      <c r="Q24" s="27" t="s">
        <v>129</v>
      </c>
      <c r="R24" s="33"/>
      <c r="S24" s="14">
        <f t="shared" si="0"/>
        <v>0</v>
      </c>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row>
    <row r="25" spans="1:256" ht="98.25" customHeight="1">
      <c r="A25" s="56"/>
      <c r="B25" s="38" t="s">
        <v>130</v>
      </c>
      <c r="C25" s="27" t="s">
        <v>131</v>
      </c>
      <c r="D25" s="27" t="s">
        <v>132</v>
      </c>
      <c r="E25" s="57">
        <v>117</v>
      </c>
      <c r="F25" s="29">
        <f t="shared" si="1"/>
        <v>117</v>
      </c>
      <c r="G25" s="39"/>
      <c r="H25" s="39">
        <v>199</v>
      </c>
      <c r="I25" s="27" t="s">
        <v>120</v>
      </c>
      <c r="J25" s="27" t="s">
        <v>121</v>
      </c>
      <c r="K25" s="58" t="s">
        <v>122</v>
      </c>
      <c r="L25" s="198"/>
      <c r="M25" s="27" t="s">
        <v>123</v>
      </c>
      <c r="N25" s="27" t="s">
        <v>124</v>
      </c>
      <c r="O25" s="27" t="s">
        <v>57</v>
      </c>
      <c r="P25" s="27" t="s">
        <v>35</v>
      </c>
      <c r="Q25" s="27" t="s">
        <v>133</v>
      </c>
      <c r="R25" s="33"/>
      <c r="S25" s="14">
        <f t="shared" si="0"/>
        <v>0</v>
      </c>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row>
    <row r="26" spans="1:256" ht="98.25" customHeight="1">
      <c r="A26" s="56"/>
      <c r="B26" s="38" t="s">
        <v>134</v>
      </c>
      <c r="C26" s="27" t="s">
        <v>135</v>
      </c>
      <c r="D26" s="27" t="s">
        <v>136</v>
      </c>
      <c r="E26" s="57">
        <v>117</v>
      </c>
      <c r="F26" s="29">
        <f t="shared" si="1"/>
        <v>117</v>
      </c>
      <c r="G26" s="39"/>
      <c r="H26" s="39">
        <v>199</v>
      </c>
      <c r="I26" s="27" t="s">
        <v>120</v>
      </c>
      <c r="J26" s="27" t="s">
        <v>121</v>
      </c>
      <c r="K26" s="58" t="s">
        <v>122</v>
      </c>
      <c r="L26" s="198"/>
      <c r="M26" s="27" t="s">
        <v>123</v>
      </c>
      <c r="N26" s="27" t="s">
        <v>124</v>
      </c>
      <c r="O26" s="27" t="s">
        <v>57</v>
      </c>
      <c r="P26" s="27" t="s">
        <v>35</v>
      </c>
      <c r="Q26" s="27" t="s">
        <v>137</v>
      </c>
      <c r="R26" s="33"/>
      <c r="S26" s="14">
        <f t="shared" si="0"/>
        <v>0</v>
      </c>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row>
    <row r="27" spans="1:256" ht="97.5" customHeight="1">
      <c r="A27" s="56"/>
      <c r="B27" s="38" t="s">
        <v>138</v>
      </c>
      <c r="C27" s="27" t="s">
        <v>139</v>
      </c>
      <c r="D27" s="27" t="s">
        <v>140</v>
      </c>
      <c r="E27" s="57">
        <v>117</v>
      </c>
      <c r="F27" s="29">
        <f t="shared" si="1"/>
        <v>117</v>
      </c>
      <c r="G27" s="39"/>
      <c r="H27" s="39">
        <v>199</v>
      </c>
      <c r="I27" s="27" t="s">
        <v>120</v>
      </c>
      <c r="J27" s="27" t="s">
        <v>121</v>
      </c>
      <c r="K27" s="58" t="s">
        <v>122</v>
      </c>
      <c r="L27" s="198"/>
      <c r="M27" s="27" t="s">
        <v>123</v>
      </c>
      <c r="N27" s="27" t="s">
        <v>124</v>
      </c>
      <c r="O27" s="27" t="s">
        <v>57</v>
      </c>
      <c r="P27" s="27" t="s">
        <v>35</v>
      </c>
      <c r="Q27" s="27" t="s">
        <v>141</v>
      </c>
      <c r="R27" s="33"/>
      <c r="S27" s="14">
        <f t="shared" si="0"/>
        <v>0</v>
      </c>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row>
    <row r="28" spans="1:256" ht="105" customHeight="1">
      <c r="A28" s="56"/>
      <c r="B28" s="38" t="s">
        <v>142</v>
      </c>
      <c r="C28" s="27" t="s">
        <v>143</v>
      </c>
      <c r="D28" s="27" t="s">
        <v>144</v>
      </c>
      <c r="E28" s="57">
        <v>117</v>
      </c>
      <c r="F28" s="29">
        <f t="shared" si="1"/>
        <v>117</v>
      </c>
      <c r="G28" s="39"/>
      <c r="H28" s="39">
        <v>199</v>
      </c>
      <c r="I28" s="27" t="s">
        <v>120</v>
      </c>
      <c r="J28" s="27" t="s">
        <v>121</v>
      </c>
      <c r="K28" s="58" t="s">
        <v>122</v>
      </c>
      <c r="L28" s="198"/>
      <c r="M28" s="27" t="s">
        <v>123</v>
      </c>
      <c r="N28" s="27" t="s">
        <v>124</v>
      </c>
      <c r="O28" s="27" t="s">
        <v>57</v>
      </c>
      <c r="P28" s="27" t="s">
        <v>35</v>
      </c>
      <c r="Q28" s="27" t="s">
        <v>145</v>
      </c>
      <c r="R28" s="33"/>
      <c r="S28" s="14">
        <f t="shared" si="0"/>
        <v>0</v>
      </c>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row>
    <row r="29" spans="1:256" ht="26.25" customHeight="1">
      <c r="A29" s="179" t="s">
        <v>146</v>
      </c>
      <c r="B29" s="180"/>
      <c r="C29" s="180"/>
      <c r="D29" s="180"/>
      <c r="E29" s="180"/>
      <c r="F29" s="180"/>
      <c r="G29" s="180"/>
      <c r="H29" s="180"/>
      <c r="I29" s="181"/>
      <c r="J29" s="60"/>
      <c r="K29" s="60"/>
      <c r="L29" s="198"/>
      <c r="M29" s="127"/>
      <c r="N29" s="61"/>
      <c r="O29" s="61"/>
      <c r="P29" s="61"/>
      <c r="Q29" s="61"/>
      <c r="R29" s="61"/>
      <c r="S29" s="14">
        <f t="shared" si="0"/>
        <v>0</v>
      </c>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row>
    <row r="30" spans="1:256" ht="136.5" customHeight="1">
      <c r="A30" s="62"/>
      <c r="B30" s="38" t="s">
        <v>147</v>
      </c>
      <c r="C30" s="27" t="s">
        <v>148</v>
      </c>
      <c r="D30" s="27" t="s">
        <v>149</v>
      </c>
      <c r="E30" s="57">
        <v>382</v>
      </c>
      <c r="F30" s="29">
        <f>E30-E30*$F$1</f>
        <v>382</v>
      </c>
      <c r="G30" s="39"/>
      <c r="H30" s="39">
        <v>650</v>
      </c>
      <c r="I30" s="27" t="s">
        <v>120</v>
      </c>
      <c r="J30" s="27" t="s">
        <v>30</v>
      </c>
      <c r="K30" s="58" t="s">
        <v>150</v>
      </c>
      <c r="L30" s="198"/>
      <c r="M30" s="27" t="s">
        <v>123</v>
      </c>
      <c r="N30" s="50" t="s">
        <v>151</v>
      </c>
      <c r="O30" s="50" t="s">
        <v>152</v>
      </c>
      <c r="P30" s="50" t="s">
        <v>84</v>
      </c>
      <c r="Q30" s="50" t="s">
        <v>153</v>
      </c>
      <c r="R30" s="33"/>
      <c r="S30" s="14">
        <f t="shared" si="0"/>
        <v>0</v>
      </c>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row>
    <row r="31" spans="1:256" ht="136.5" customHeight="1">
      <c r="A31" s="62"/>
      <c r="B31" s="38" t="s">
        <v>154</v>
      </c>
      <c r="C31" s="27" t="s">
        <v>155</v>
      </c>
      <c r="D31" s="27" t="s">
        <v>156</v>
      </c>
      <c r="E31" s="57">
        <v>382</v>
      </c>
      <c r="F31" s="29">
        <f>E31-E31*$F$1</f>
        <v>382</v>
      </c>
      <c r="G31" s="39"/>
      <c r="H31" s="39">
        <v>650</v>
      </c>
      <c r="I31" s="27" t="s">
        <v>120</v>
      </c>
      <c r="J31" s="27" t="s">
        <v>30</v>
      </c>
      <c r="K31" s="58" t="s">
        <v>157</v>
      </c>
      <c r="L31" s="198"/>
      <c r="M31" s="27" t="s">
        <v>123</v>
      </c>
      <c r="N31" s="27" t="s">
        <v>151</v>
      </c>
      <c r="O31" s="27" t="s">
        <v>152</v>
      </c>
      <c r="P31" s="27" t="s">
        <v>84</v>
      </c>
      <c r="Q31" s="27" t="s">
        <v>158</v>
      </c>
      <c r="R31" s="33"/>
      <c r="S31" s="14">
        <f t="shared" si="0"/>
        <v>0</v>
      </c>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row>
    <row r="32" spans="1:256" ht="26.25" customHeight="1">
      <c r="A32" s="182" t="s">
        <v>159</v>
      </c>
      <c r="B32" s="183"/>
      <c r="C32" s="183"/>
      <c r="D32" s="183"/>
      <c r="E32" s="183"/>
      <c r="F32" s="183"/>
      <c r="G32" s="183"/>
      <c r="H32" s="183"/>
      <c r="I32" s="183"/>
      <c r="J32" s="184"/>
      <c r="K32" s="63"/>
      <c r="L32" s="46"/>
      <c r="M32" s="163"/>
      <c r="N32" s="55"/>
      <c r="O32" s="55"/>
      <c r="P32" s="55"/>
      <c r="Q32" s="55"/>
      <c r="R32" s="55"/>
      <c r="S32" s="14">
        <f t="shared" si="0"/>
        <v>0</v>
      </c>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row>
    <row r="33" spans="1:256" ht="123.75" customHeight="1">
      <c r="A33" s="62" t="e" vm="1">
        <v>#VALUE!</v>
      </c>
      <c r="B33" s="38" t="s">
        <v>160</v>
      </c>
      <c r="C33" s="27" t="s">
        <v>161</v>
      </c>
      <c r="D33" s="27" t="s">
        <v>162</v>
      </c>
      <c r="E33" s="57">
        <v>406</v>
      </c>
      <c r="F33" s="29">
        <f>E33-E33*$F$1</f>
        <v>406</v>
      </c>
      <c r="G33" s="39"/>
      <c r="H33" s="39">
        <v>690</v>
      </c>
      <c r="I33" s="27" t="s">
        <v>163</v>
      </c>
      <c r="J33" s="27" t="s">
        <v>30</v>
      </c>
      <c r="K33" s="64" t="s">
        <v>164</v>
      </c>
      <c r="L33" s="65" t="s">
        <v>165</v>
      </c>
      <c r="M33" s="27" t="s">
        <v>123</v>
      </c>
      <c r="N33" s="27" t="s">
        <v>166</v>
      </c>
      <c r="O33" s="27" t="s">
        <v>93</v>
      </c>
      <c r="P33" s="27" t="s">
        <v>167</v>
      </c>
      <c r="Q33" s="27" t="s">
        <v>168</v>
      </c>
      <c r="R33" s="33"/>
      <c r="S33" s="14">
        <f t="shared" si="0"/>
        <v>0</v>
      </c>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row>
    <row r="34" spans="1:256" ht="129.94999999999999" customHeight="1">
      <c r="A34" s="62" t="e" vm="2">
        <v>#VALUE!</v>
      </c>
      <c r="B34" s="38" t="s">
        <v>169</v>
      </c>
      <c r="C34" s="27" t="s">
        <v>170</v>
      </c>
      <c r="D34" s="27" t="s">
        <v>171</v>
      </c>
      <c r="E34" s="57">
        <v>406</v>
      </c>
      <c r="F34" s="29">
        <f>E34-E34*$F$1</f>
        <v>406</v>
      </c>
      <c r="G34" s="39"/>
      <c r="H34" s="39">
        <v>690</v>
      </c>
      <c r="I34" s="27" t="s">
        <v>163</v>
      </c>
      <c r="J34" s="27" t="s">
        <v>30</v>
      </c>
      <c r="K34" s="64" t="s">
        <v>172</v>
      </c>
      <c r="L34" s="65" t="s">
        <v>173</v>
      </c>
      <c r="M34" s="27" t="s">
        <v>123</v>
      </c>
      <c r="N34" s="27" t="s">
        <v>166</v>
      </c>
      <c r="O34" s="27" t="s">
        <v>93</v>
      </c>
      <c r="P34" s="27" t="s">
        <v>167</v>
      </c>
      <c r="Q34" s="27" t="s">
        <v>174</v>
      </c>
      <c r="R34" s="33"/>
      <c r="S34" s="14">
        <f t="shared" si="0"/>
        <v>0</v>
      </c>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row>
    <row r="35" spans="1:256" ht="26.25" customHeight="1">
      <c r="A35" s="182" t="s">
        <v>175</v>
      </c>
      <c r="B35" s="183"/>
      <c r="C35" s="183"/>
      <c r="D35" s="183"/>
      <c r="E35" s="183"/>
      <c r="F35" s="183"/>
      <c r="G35" s="183"/>
      <c r="H35" s="183"/>
      <c r="I35" s="183"/>
      <c r="J35" s="184"/>
      <c r="K35" s="63"/>
      <c r="L35" s="46"/>
      <c r="M35" s="163"/>
      <c r="N35" s="55"/>
      <c r="O35" s="55"/>
      <c r="P35" s="55"/>
      <c r="Q35" s="55"/>
      <c r="R35" s="55"/>
      <c r="S35" s="14">
        <f t="shared" ref="S35:S64" si="2">R35*F35</f>
        <v>0</v>
      </c>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row>
    <row r="36" spans="1:256" ht="102" customHeight="1">
      <c r="A36" s="56"/>
      <c r="B36" s="38" t="s">
        <v>176</v>
      </c>
      <c r="C36" s="27" t="s">
        <v>177</v>
      </c>
      <c r="D36" s="27" t="s">
        <v>178</v>
      </c>
      <c r="E36" s="57">
        <v>188</v>
      </c>
      <c r="F36" s="29">
        <f>E36-E36*$F$1</f>
        <v>188</v>
      </c>
      <c r="G36" s="39"/>
      <c r="H36" s="39">
        <v>320</v>
      </c>
      <c r="I36" s="27" t="s">
        <v>179</v>
      </c>
      <c r="J36" s="27" t="s">
        <v>54</v>
      </c>
      <c r="K36" s="58" t="s">
        <v>180</v>
      </c>
      <c r="L36" s="66" t="s">
        <v>181</v>
      </c>
      <c r="M36" s="27" t="s">
        <v>123</v>
      </c>
      <c r="N36" s="27" t="s">
        <v>182</v>
      </c>
      <c r="O36" s="27" t="s">
        <v>183</v>
      </c>
      <c r="P36" s="27" t="s">
        <v>84</v>
      </c>
      <c r="Q36" s="27" t="s">
        <v>184</v>
      </c>
      <c r="R36" s="33"/>
      <c r="S36" s="14">
        <f t="shared" si="2"/>
        <v>0</v>
      </c>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row>
    <row r="37" spans="1:256" ht="103.5" customHeight="1">
      <c r="A37" s="56"/>
      <c r="B37" s="38" t="s">
        <v>185</v>
      </c>
      <c r="C37" s="27" t="s">
        <v>186</v>
      </c>
      <c r="D37" s="27" t="s">
        <v>187</v>
      </c>
      <c r="E37" s="57">
        <v>188</v>
      </c>
      <c r="F37" s="29">
        <f>E37-E37*$F$1</f>
        <v>188</v>
      </c>
      <c r="G37" s="39"/>
      <c r="H37" s="39">
        <v>320</v>
      </c>
      <c r="I37" s="27" t="s">
        <v>179</v>
      </c>
      <c r="J37" s="27" t="s">
        <v>54</v>
      </c>
      <c r="K37" s="67" t="s">
        <v>188</v>
      </c>
      <c r="L37" s="66" t="s">
        <v>189</v>
      </c>
      <c r="M37" s="27" t="s">
        <v>123</v>
      </c>
      <c r="N37" s="27" t="s">
        <v>182</v>
      </c>
      <c r="O37" s="27" t="s">
        <v>183</v>
      </c>
      <c r="P37" s="27" t="s">
        <v>84</v>
      </c>
      <c r="Q37" s="27" t="s">
        <v>190</v>
      </c>
      <c r="R37" s="33"/>
      <c r="S37" s="14">
        <f t="shared" si="2"/>
        <v>0</v>
      </c>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row>
    <row r="38" spans="1:256" ht="101.25" customHeight="1">
      <c r="A38" s="56"/>
      <c r="B38" s="38" t="s">
        <v>191</v>
      </c>
      <c r="C38" s="27" t="s">
        <v>192</v>
      </c>
      <c r="D38" s="27" t="s">
        <v>193</v>
      </c>
      <c r="E38" s="57">
        <v>188</v>
      </c>
      <c r="F38" s="29">
        <f>E38-E38*$F$1</f>
        <v>188</v>
      </c>
      <c r="G38" s="39"/>
      <c r="H38" s="39">
        <v>320</v>
      </c>
      <c r="I38" s="27" t="s">
        <v>179</v>
      </c>
      <c r="J38" s="27" t="s">
        <v>54</v>
      </c>
      <c r="K38" s="58" t="s">
        <v>194</v>
      </c>
      <c r="L38" s="66" t="s">
        <v>195</v>
      </c>
      <c r="M38" s="27" t="s">
        <v>123</v>
      </c>
      <c r="N38" s="27" t="s">
        <v>182</v>
      </c>
      <c r="O38" s="27" t="s">
        <v>183</v>
      </c>
      <c r="P38" s="27" t="s">
        <v>84</v>
      </c>
      <c r="Q38" s="27" t="s">
        <v>196</v>
      </c>
      <c r="R38" s="33"/>
      <c r="S38" s="14">
        <f t="shared" si="2"/>
        <v>0</v>
      </c>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row>
    <row r="39" spans="1:256" ht="26.25" customHeight="1">
      <c r="A39" s="182" t="s">
        <v>197</v>
      </c>
      <c r="B39" s="183"/>
      <c r="C39" s="183"/>
      <c r="D39" s="183"/>
      <c r="E39" s="183"/>
      <c r="F39" s="183"/>
      <c r="G39" s="183"/>
      <c r="H39" s="183"/>
      <c r="I39" s="183"/>
      <c r="J39" s="184"/>
      <c r="K39" s="63"/>
      <c r="L39" s="46"/>
      <c r="M39" s="163"/>
      <c r="N39" s="55"/>
      <c r="O39" s="55"/>
      <c r="P39" s="55"/>
      <c r="Q39" s="55"/>
      <c r="R39" s="55"/>
      <c r="S39" s="14">
        <f t="shared" si="2"/>
        <v>0</v>
      </c>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row>
    <row r="40" spans="1:256" ht="102.75" customHeight="1">
      <c r="A40" s="68"/>
      <c r="B40" s="38" t="s">
        <v>198</v>
      </c>
      <c r="C40" s="27" t="s">
        <v>199</v>
      </c>
      <c r="D40" s="27" t="s">
        <v>200</v>
      </c>
      <c r="E40" s="57">
        <v>139</v>
      </c>
      <c r="F40" s="29">
        <f t="shared" ref="F40:F57" si="3">E40-E40*$F$1</f>
        <v>139</v>
      </c>
      <c r="G40" s="39"/>
      <c r="H40" s="39">
        <v>245</v>
      </c>
      <c r="I40" s="27" t="s">
        <v>201</v>
      </c>
      <c r="J40" s="27" t="s">
        <v>121</v>
      </c>
      <c r="K40" s="69" t="s">
        <v>202</v>
      </c>
      <c r="L40" s="200" t="s">
        <v>203</v>
      </c>
      <c r="M40" s="27" t="s">
        <v>123</v>
      </c>
      <c r="N40" s="50" t="s">
        <v>204</v>
      </c>
      <c r="O40" s="49">
        <v>16</v>
      </c>
      <c r="P40" s="50" t="s">
        <v>35</v>
      </c>
      <c r="Q40" s="27" t="s">
        <v>205</v>
      </c>
      <c r="R40" s="26"/>
      <c r="S40" s="14">
        <f t="shared" si="2"/>
        <v>0</v>
      </c>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row>
    <row r="41" spans="1:256" ht="102.75" customHeight="1">
      <c r="A41" s="68"/>
      <c r="B41" s="38" t="s">
        <v>206</v>
      </c>
      <c r="C41" s="27" t="s">
        <v>207</v>
      </c>
      <c r="D41" s="27" t="s">
        <v>208</v>
      </c>
      <c r="E41" s="57">
        <v>139</v>
      </c>
      <c r="F41" s="29">
        <f t="shared" si="3"/>
        <v>139</v>
      </c>
      <c r="G41" s="39"/>
      <c r="H41" s="39">
        <v>245</v>
      </c>
      <c r="I41" s="27" t="s">
        <v>201</v>
      </c>
      <c r="J41" s="27" t="s">
        <v>121</v>
      </c>
      <c r="K41" s="69" t="s">
        <v>209</v>
      </c>
      <c r="L41" s="201"/>
      <c r="M41" s="27" t="s">
        <v>123</v>
      </c>
      <c r="N41" s="50" t="s">
        <v>204</v>
      </c>
      <c r="O41" s="49">
        <v>16</v>
      </c>
      <c r="P41" s="50" t="s">
        <v>35</v>
      </c>
      <c r="Q41" s="27" t="s">
        <v>210</v>
      </c>
      <c r="R41" s="26"/>
      <c r="S41" s="14">
        <f t="shared" si="2"/>
        <v>0</v>
      </c>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row>
    <row r="42" spans="1:256" ht="102.75" customHeight="1">
      <c r="A42" s="68"/>
      <c r="B42" s="38" t="s">
        <v>211</v>
      </c>
      <c r="C42" s="27" t="s">
        <v>212</v>
      </c>
      <c r="D42" s="27" t="s">
        <v>213</v>
      </c>
      <c r="E42" s="57">
        <v>139</v>
      </c>
      <c r="F42" s="29">
        <f t="shared" si="3"/>
        <v>139</v>
      </c>
      <c r="G42" s="39"/>
      <c r="H42" s="39">
        <v>245</v>
      </c>
      <c r="I42" s="27" t="s">
        <v>201</v>
      </c>
      <c r="J42" s="27" t="s">
        <v>121</v>
      </c>
      <c r="K42" s="69" t="s">
        <v>214</v>
      </c>
      <c r="L42" s="201"/>
      <c r="M42" s="27" t="s">
        <v>123</v>
      </c>
      <c r="N42" s="50" t="s">
        <v>204</v>
      </c>
      <c r="O42" s="49">
        <v>16</v>
      </c>
      <c r="P42" s="50" t="s">
        <v>35</v>
      </c>
      <c r="Q42" s="27" t="s">
        <v>215</v>
      </c>
      <c r="R42" s="26"/>
      <c r="S42" s="14">
        <f t="shared" si="2"/>
        <v>0</v>
      </c>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row>
    <row r="43" spans="1:256" ht="102.75" customHeight="1">
      <c r="A43" s="68"/>
      <c r="B43" s="38" t="s">
        <v>216</v>
      </c>
      <c r="C43" s="27" t="s">
        <v>217</v>
      </c>
      <c r="D43" s="27" t="s">
        <v>218</v>
      </c>
      <c r="E43" s="57">
        <v>139</v>
      </c>
      <c r="F43" s="29">
        <f t="shared" si="3"/>
        <v>139</v>
      </c>
      <c r="G43" s="39"/>
      <c r="H43" s="39">
        <v>245</v>
      </c>
      <c r="I43" s="27" t="s">
        <v>201</v>
      </c>
      <c r="J43" s="27" t="s">
        <v>121</v>
      </c>
      <c r="K43" s="69" t="s">
        <v>219</v>
      </c>
      <c r="L43" s="201"/>
      <c r="M43" s="27" t="s">
        <v>123</v>
      </c>
      <c r="N43" s="50" t="s">
        <v>204</v>
      </c>
      <c r="O43" s="49">
        <v>16</v>
      </c>
      <c r="P43" s="50" t="s">
        <v>35</v>
      </c>
      <c r="Q43" s="27" t="s">
        <v>220</v>
      </c>
      <c r="R43" s="26"/>
      <c r="S43" s="14">
        <f t="shared" si="2"/>
        <v>0</v>
      </c>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row>
    <row r="44" spans="1:256" ht="85.5" customHeight="1">
      <c r="A44" s="62"/>
      <c r="B44" s="38" t="s">
        <v>221</v>
      </c>
      <c r="C44" s="27" t="s">
        <v>222</v>
      </c>
      <c r="D44" s="27" t="s">
        <v>223</v>
      </c>
      <c r="E44" s="57">
        <v>139</v>
      </c>
      <c r="F44" s="29">
        <f t="shared" si="3"/>
        <v>139</v>
      </c>
      <c r="G44" s="39"/>
      <c r="H44" s="39">
        <v>245</v>
      </c>
      <c r="I44" s="27" t="s">
        <v>201</v>
      </c>
      <c r="J44" s="27" t="s">
        <v>121</v>
      </c>
      <c r="K44" s="58" t="s">
        <v>224</v>
      </c>
      <c r="L44" s="201"/>
      <c r="M44" s="27" t="s">
        <v>123</v>
      </c>
      <c r="N44" s="50" t="s">
        <v>204</v>
      </c>
      <c r="O44" s="49">
        <v>16</v>
      </c>
      <c r="P44" s="50" t="s">
        <v>35</v>
      </c>
      <c r="Q44" s="50" t="s">
        <v>225</v>
      </c>
      <c r="R44" s="26"/>
      <c r="S44" s="14">
        <f t="shared" si="2"/>
        <v>0</v>
      </c>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row>
    <row r="45" spans="1:256" ht="84" customHeight="1">
      <c r="A45" s="62"/>
      <c r="B45" s="38" t="s">
        <v>226</v>
      </c>
      <c r="C45" s="27" t="s">
        <v>227</v>
      </c>
      <c r="D45" s="27" t="s">
        <v>228</v>
      </c>
      <c r="E45" s="57">
        <v>139</v>
      </c>
      <c r="F45" s="29">
        <f t="shared" si="3"/>
        <v>139</v>
      </c>
      <c r="G45" s="39"/>
      <c r="H45" s="39">
        <v>245</v>
      </c>
      <c r="I45" s="27" t="s">
        <v>201</v>
      </c>
      <c r="J45" s="27" t="s">
        <v>121</v>
      </c>
      <c r="K45" s="58" t="s">
        <v>229</v>
      </c>
      <c r="L45" s="201"/>
      <c r="M45" s="27" t="s">
        <v>123</v>
      </c>
      <c r="N45" s="27" t="s">
        <v>204</v>
      </c>
      <c r="O45" s="70">
        <v>16</v>
      </c>
      <c r="P45" s="27" t="s">
        <v>35</v>
      </c>
      <c r="Q45" s="27" t="s">
        <v>230</v>
      </c>
      <c r="R45" s="26"/>
      <c r="S45" s="14">
        <f t="shared" si="2"/>
        <v>0</v>
      </c>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row>
    <row r="46" spans="1:256" ht="88.5" customHeight="1">
      <c r="A46" s="62"/>
      <c r="B46" s="38" t="s">
        <v>231</v>
      </c>
      <c r="C46" s="27" t="s">
        <v>232</v>
      </c>
      <c r="D46" s="27" t="s">
        <v>233</v>
      </c>
      <c r="E46" s="57">
        <v>139</v>
      </c>
      <c r="F46" s="29">
        <f t="shared" si="3"/>
        <v>139</v>
      </c>
      <c r="G46" s="39"/>
      <c r="H46" s="39">
        <v>245</v>
      </c>
      <c r="I46" s="27" t="s">
        <v>201</v>
      </c>
      <c r="J46" s="27" t="s">
        <v>121</v>
      </c>
      <c r="K46" s="58" t="s">
        <v>234</v>
      </c>
      <c r="L46" s="201"/>
      <c r="M46" s="27" t="s">
        <v>123</v>
      </c>
      <c r="N46" s="27" t="s">
        <v>204</v>
      </c>
      <c r="O46" s="71">
        <v>16</v>
      </c>
      <c r="P46" s="27" t="s">
        <v>35</v>
      </c>
      <c r="Q46" s="27" t="s">
        <v>235</v>
      </c>
      <c r="R46" s="26"/>
      <c r="S46" s="14">
        <f t="shared" si="2"/>
        <v>0</v>
      </c>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row>
    <row r="47" spans="1:256" ht="91.5" customHeight="1">
      <c r="A47" s="62"/>
      <c r="B47" s="38" t="s">
        <v>236</v>
      </c>
      <c r="C47" s="27" t="s">
        <v>237</v>
      </c>
      <c r="D47" s="27" t="s">
        <v>238</v>
      </c>
      <c r="E47" s="57">
        <v>139</v>
      </c>
      <c r="F47" s="29">
        <f t="shared" si="3"/>
        <v>139</v>
      </c>
      <c r="G47" s="39"/>
      <c r="H47" s="39">
        <v>245</v>
      </c>
      <c r="I47" s="27" t="s">
        <v>201</v>
      </c>
      <c r="J47" s="27" t="s">
        <v>121</v>
      </c>
      <c r="K47" s="58" t="s">
        <v>239</v>
      </c>
      <c r="L47" s="201"/>
      <c r="M47" s="27" t="s">
        <v>123</v>
      </c>
      <c r="N47" s="50" t="s">
        <v>204</v>
      </c>
      <c r="O47" s="49">
        <v>16</v>
      </c>
      <c r="P47" s="50" t="s">
        <v>35</v>
      </c>
      <c r="Q47" s="50" t="s">
        <v>240</v>
      </c>
      <c r="R47" s="26"/>
      <c r="S47" s="14">
        <f t="shared" si="2"/>
        <v>0</v>
      </c>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row>
    <row r="48" spans="1:256" ht="90.75" customHeight="1">
      <c r="A48" s="62"/>
      <c r="B48" s="38" t="s">
        <v>241</v>
      </c>
      <c r="C48" s="27" t="s">
        <v>242</v>
      </c>
      <c r="D48" s="27" t="s">
        <v>243</v>
      </c>
      <c r="E48" s="57">
        <v>139</v>
      </c>
      <c r="F48" s="29">
        <f t="shared" si="3"/>
        <v>139</v>
      </c>
      <c r="G48" s="39"/>
      <c r="H48" s="39">
        <v>245</v>
      </c>
      <c r="I48" s="27" t="s">
        <v>201</v>
      </c>
      <c r="J48" s="27" t="s">
        <v>121</v>
      </c>
      <c r="K48" s="58" t="s">
        <v>244</v>
      </c>
      <c r="L48" s="201"/>
      <c r="M48" s="27" t="s">
        <v>123</v>
      </c>
      <c r="N48" s="50" t="s">
        <v>204</v>
      </c>
      <c r="O48" s="49">
        <v>16</v>
      </c>
      <c r="P48" s="50" t="s">
        <v>35</v>
      </c>
      <c r="Q48" s="50" t="s">
        <v>245</v>
      </c>
      <c r="R48" s="26"/>
      <c r="S48" s="14">
        <f t="shared" si="2"/>
        <v>0</v>
      </c>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row>
    <row r="49" spans="1:256" ht="88.5" customHeight="1">
      <c r="A49" s="62"/>
      <c r="B49" s="38" t="s">
        <v>246</v>
      </c>
      <c r="C49" s="27" t="s">
        <v>247</v>
      </c>
      <c r="D49" s="27" t="s">
        <v>248</v>
      </c>
      <c r="E49" s="57">
        <v>139</v>
      </c>
      <c r="F49" s="29">
        <f t="shared" si="3"/>
        <v>139</v>
      </c>
      <c r="G49" s="39"/>
      <c r="H49" s="39">
        <v>245</v>
      </c>
      <c r="I49" s="27" t="s">
        <v>201</v>
      </c>
      <c r="J49" s="27" t="s">
        <v>121</v>
      </c>
      <c r="K49" s="58" t="s">
        <v>249</v>
      </c>
      <c r="L49" s="201"/>
      <c r="M49" s="27" t="s">
        <v>123</v>
      </c>
      <c r="N49" s="50" t="s">
        <v>204</v>
      </c>
      <c r="O49" s="49">
        <v>16</v>
      </c>
      <c r="P49" s="50" t="s">
        <v>35</v>
      </c>
      <c r="Q49" s="50" t="s">
        <v>250</v>
      </c>
      <c r="R49" s="26"/>
      <c r="S49" s="14">
        <f t="shared" si="2"/>
        <v>0</v>
      </c>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row>
    <row r="50" spans="1:256" ht="88.5" customHeight="1">
      <c r="A50" s="62"/>
      <c r="B50" s="38" t="s">
        <v>251</v>
      </c>
      <c r="C50" s="27" t="s">
        <v>252</v>
      </c>
      <c r="D50" s="27" t="s">
        <v>253</v>
      </c>
      <c r="E50" s="57">
        <v>139</v>
      </c>
      <c r="F50" s="29">
        <f t="shared" si="3"/>
        <v>139</v>
      </c>
      <c r="G50" s="39"/>
      <c r="H50" s="39">
        <v>245</v>
      </c>
      <c r="I50" s="27" t="s">
        <v>201</v>
      </c>
      <c r="J50" s="27" t="s">
        <v>121</v>
      </c>
      <c r="K50" s="58" t="s">
        <v>254</v>
      </c>
      <c r="L50" s="201"/>
      <c r="M50" s="27" t="s">
        <v>123</v>
      </c>
      <c r="N50" s="50" t="s">
        <v>204</v>
      </c>
      <c r="O50" s="49">
        <v>16</v>
      </c>
      <c r="P50" s="50" t="s">
        <v>35</v>
      </c>
      <c r="Q50" s="50" t="s">
        <v>255</v>
      </c>
      <c r="R50" s="26"/>
      <c r="S50" s="14">
        <f t="shared" si="2"/>
        <v>0</v>
      </c>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row>
    <row r="51" spans="1:256" ht="117" customHeight="1">
      <c r="A51" s="62"/>
      <c r="B51" s="38" t="s">
        <v>256</v>
      </c>
      <c r="C51" s="27" t="s">
        <v>257</v>
      </c>
      <c r="D51" s="27" t="s">
        <v>258</v>
      </c>
      <c r="E51" s="57">
        <v>139</v>
      </c>
      <c r="F51" s="29">
        <f t="shared" si="3"/>
        <v>139</v>
      </c>
      <c r="G51" s="39"/>
      <c r="H51" s="39">
        <v>245</v>
      </c>
      <c r="I51" s="27" t="s">
        <v>201</v>
      </c>
      <c r="J51" s="27" t="s">
        <v>121</v>
      </c>
      <c r="K51" s="58" t="s">
        <v>259</v>
      </c>
      <c r="L51" s="202"/>
      <c r="M51" s="27" t="s">
        <v>123</v>
      </c>
      <c r="N51" s="50" t="s">
        <v>204</v>
      </c>
      <c r="O51" s="49">
        <v>16</v>
      </c>
      <c r="P51" s="50" t="s">
        <v>35</v>
      </c>
      <c r="Q51" s="50" t="s">
        <v>260</v>
      </c>
      <c r="R51" s="26"/>
      <c r="S51" s="14">
        <f t="shared" si="2"/>
        <v>0</v>
      </c>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row>
    <row r="52" spans="1:256" ht="105" customHeight="1">
      <c r="A52" s="62"/>
      <c r="B52" s="38" t="s">
        <v>261</v>
      </c>
      <c r="C52" s="27" t="s">
        <v>262</v>
      </c>
      <c r="D52" s="27" t="s">
        <v>263</v>
      </c>
      <c r="E52" s="57">
        <v>139</v>
      </c>
      <c r="F52" s="29">
        <f t="shared" si="3"/>
        <v>139</v>
      </c>
      <c r="G52" s="39"/>
      <c r="H52" s="39">
        <v>245</v>
      </c>
      <c r="I52" s="27" t="s">
        <v>201</v>
      </c>
      <c r="J52" s="27" t="s">
        <v>121</v>
      </c>
      <c r="K52" s="69" t="s">
        <v>264</v>
      </c>
      <c r="L52" s="202"/>
      <c r="M52" s="27" t="s">
        <v>123</v>
      </c>
      <c r="N52" s="50" t="s">
        <v>204</v>
      </c>
      <c r="O52" s="49">
        <v>16</v>
      </c>
      <c r="P52" s="50" t="s">
        <v>35</v>
      </c>
      <c r="Q52" s="27" t="s">
        <v>265</v>
      </c>
      <c r="R52" s="26"/>
      <c r="S52" s="14">
        <f t="shared" si="2"/>
        <v>0</v>
      </c>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row>
    <row r="53" spans="1:256" ht="126" customHeight="1">
      <c r="A53" s="72"/>
      <c r="B53" s="38" t="s">
        <v>266</v>
      </c>
      <c r="C53" s="27" t="s">
        <v>267</v>
      </c>
      <c r="D53" s="73" t="s">
        <v>268</v>
      </c>
      <c r="E53" s="57">
        <v>139</v>
      </c>
      <c r="F53" s="29">
        <f t="shared" si="3"/>
        <v>139</v>
      </c>
      <c r="G53" s="39"/>
      <c r="H53" s="39">
        <v>245</v>
      </c>
      <c r="I53" s="27" t="s">
        <v>201</v>
      </c>
      <c r="J53" s="27" t="s">
        <v>121</v>
      </c>
      <c r="K53" s="58" t="s">
        <v>269</v>
      </c>
      <c r="L53" s="202"/>
      <c r="M53" s="27" t="s">
        <v>123</v>
      </c>
      <c r="N53" s="50" t="s">
        <v>204</v>
      </c>
      <c r="O53" s="49">
        <v>16</v>
      </c>
      <c r="P53" s="50" t="s">
        <v>35</v>
      </c>
      <c r="Q53" s="50" t="s">
        <v>270</v>
      </c>
      <c r="R53" s="26"/>
      <c r="S53" s="14">
        <f t="shared" si="2"/>
        <v>0</v>
      </c>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row>
    <row r="54" spans="1:256" ht="135.75" customHeight="1">
      <c r="A54" s="74"/>
      <c r="B54" s="38" t="s">
        <v>271</v>
      </c>
      <c r="C54" s="27" t="s">
        <v>272</v>
      </c>
      <c r="D54" s="27" t="s">
        <v>273</v>
      </c>
      <c r="E54" s="57">
        <v>139</v>
      </c>
      <c r="F54" s="29">
        <f t="shared" si="3"/>
        <v>139</v>
      </c>
      <c r="G54" s="39"/>
      <c r="H54" s="39">
        <v>245</v>
      </c>
      <c r="I54" s="27" t="s">
        <v>201</v>
      </c>
      <c r="J54" s="27" t="s">
        <v>121</v>
      </c>
      <c r="K54" s="58" t="s">
        <v>274</v>
      </c>
      <c r="L54" s="202"/>
      <c r="M54" s="27" t="s">
        <v>123</v>
      </c>
      <c r="N54" s="50" t="s">
        <v>204</v>
      </c>
      <c r="O54" s="49">
        <v>16</v>
      </c>
      <c r="P54" s="50" t="s">
        <v>35</v>
      </c>
      <c r="Q54" s="50" t="s">
        <v>275</v>
      </c>
      <c r="R54" s="26"/>
      <c r="S54" s="14">
        <f t="shared" si="2"/>
        <v>0</v>
      </c>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row>
    <row r="55" spans="1:256" ht="123.75" customHeight="1">
      <c r="A55" s="75"/>
      <c r="B55" s="38" t="s">
        <v>276</v>
      </c>
      <c r="C55" s="27" t="s">
        <v>277</v>
      </c>
      <c r="D55" s="27" t="s">
        <v>278</v>
      </c>
      <c r="E55" s="57">
        <v>139</v>
      </c>
      <c r="F55" s="29">
        <f t="shared" si="3"/>
        <v>139</v>
      </c>
      <c r="G55" s="39"/>
      <c r="H55" s="39">
        <v>245</v>
      </c>
      <c r="I55" s="27" t="s">
        <v>201</v>
      </c>
      <c r="J55" s="27" t="s">
        <v>121</v>
      </c>
      <c r="K55" s="58" t="s">
        <v>279</v>
      </c>
      <c r="L55" s="203"/>
      <c r="M55" s="27" t="s">
        <v>123</v>
      </c>
      <c r="N55" s="50" t="s">
        <v>204</v>
      </c>
      <c r="O55" s="49">
        <v>16</v>
      </c>
      <c r="P55" s="50" t="s">
        <v>35</v>
      </c>
      <c r="Q55" s="50" t="s">
        <v>280</v>
      </c>
      <c r="R55" s="26"/>
      <c r="S55" s="14">
        <f t="shared" si="2"/>
        <v>0</v>
      </c>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row>
    <row r="56" spans="1:256" ht="123.75" customHeight="1">
      <c r="A56" s="76"/>
      <c r="B56" s="24" t="s">
        <v>281</v>
      </c>
      <c r="C56" s="27" t="s">
        <v>282</v>
      </c>
      <c r="D56" s="27" t="s">
        <v>929</v>
      </c>
      <c r="E56" s="57">
        <v>139</v>
      </c>
      <c r="F56" s="29">
        <f t="shared" si="3"/>
        <v>139</v>
      </c>
      <c r="G56" s="39"/>
      <c r="H56" s="39">
        <v>245</v>
      </c>
      <c r="I56" s="27" t="s">
        <v>201</v>
      </c>
      <c r="J56" s="27" t="s">
        <v>121</v>
      </c>
      <c r="K56" s="77" t="s">
        <v>283</v>
      </c>
      <c r="L56" s="78"/>
      <c r="M56" s="27" t="s">
        <v>123</v>
      </c>
      <c r="N56" s="50"/>
      <c r="O56" s="49">
        <v>16</v>
      </c>
      <c r="P56" s="50" t="s">
        <v>35</v>
      </c>
      <c r="Q56" s="50" t="s">
        <v>284</v>
      </c>
      <c r="R56" s="26"/>
      <c r="S56" s="14">
        <f t="shared" si="2"/>
        <v>0</v>
      </c>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row>
    <row r="57" spans="1:256" ht="123.75" customHeight="1">
      <c r="A57" s="76"/>
      <c r="B57" s="24" t="s">
        <v>285</v>
      </c>
      <c r="C57" s="27" t="s">
        <v>286</v>
      </c>
      <c r="D57" s="27" t="s">
        <v>930</v>
      </c>
      <c r="E57" s="57">
        <v>139</v>
      </c>
      <c r="F57" s="29">
        <f t="shared" si="3"/>
        <v>139</v>
      </c>
      <c r="G57" s="39"/>
      <c r="H57" s="39">
        <v>245</v>
      </c>
      <c r="I57" s="27" t="s">
        <v>201</v>
      </c>
      <c r="J57" s="27" t="s">
        <v>121</v>
      </c>
      <c r="K57" s="79" t="s">
        <v>287</v>
      </c>
      <c r="L57" s="78"/>
      <c r="M57" s="27" t="s">
        <v>123</v>
      </c>
      <c r="N57" s="50"/>
      <c r="O57" s="49">
        <v>16</v>
      </c>
      <c r="P57" s="50" t="s">
        <v>35</v>
      </c>
      <c r="Q57" s="50" t="s">
        <v>288</v>
      </c>
      <c r="R57" s="26"/>
      <c r="S57" s="14">
        <f t="shared" si="2"/>
        <v>0</v>
      </c>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row>
    <row r="58" spans="1:256" ht="26.25" customHeight="1">
      <c r="A58" s="182" t="s">
        <v>289</v>
      </c>
      <c r="B58" s="183"/>
      <c r="C58" s="183"/>
      <c r="D58" s="183"/>
      <c r="E58" s="183"/>
      <c r="F58" s="183"/>
      <c r="G58" s="183"/>
      <c r="H58" s="183"/>
      <c r="I58" s="183"/>
      <c r="J58" s="184"/>
      <c r="K58" s="63"/>
      <c r="L58" s="46"/>
      <c r="M58" s="163"/>
      <c r="N58" s="55"/>
      <c r="O58" s="55"/>
      <c r="P58" s="55"/>
      <c r="Q58" s="55"/>
      <c r="R58" s="55"/>
      <c r="S58" s="14">
        <f t="shared" si="2"/>
        <v>0</v>
      </c>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row>
    <row r="59" spans="1:256" ht="84" customHeight="1">
      <c r="A59" s="15"/>
      <c r="B59" s="166" t="s">
        <v>959</v>
      </c>
      <c r="C59" s="81">
        <v>14003</v>
      </c>
      <c r="D59" s="26" t="s">
        <v>218</v>
      </c>
      <c r="E59" s="82">
        <v>263</v>
      </c>
      <c r="F59" s="29">
        <f t="shared" ref="F59:F64" si="4">E59-E59*$F$1</f>
        <v>263</v>
      </c>
      <c r="G59" s="39"/>
      <c r="H59" s="39">
        <v>450</v>
      </c>
      <c r="I59" s="40" t="s">
        <v>201</v>
      </c>
      <c r="J59" s="40" t="s">
        <v>290</v>
      </c>
      <c r="K59" s="58" t="s">
        <v>254</v>
      </c>
      <c r="L59" s="80"/>
      <c r="M59" s="26" t="s">
        <v>123</v>
      </c>
      <c r="N59" s="40" t="s">
        <v>291</v>
      </c>
      <c r="O59" s="83">
        <v>14</v>
      </c>
      <c r="P59" s="40" t="s">
        <v>35</v>
      </c>
      <c r="Q59" s="40" t="s">
        <v>292</v>
      </c>
      <c r="R59" s="15"/>
      <c r="S59" s="14">
        <f t="shared" si="2"/>
        <v>0</v>
      </c>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row>
    <row r="60" spans="1:256" ht="84" customHeight="1">
      <c r="A60" s="15"/>
      <c r="B60" s="24" t="s">
        <v>293</v>
      </c>
      <c r="C60" s="81">
        <v>14016</v>
      </c>
      <c r="D60" s="26" t="s">
        <v>294</v>
      </c>
      <c r="E60" s="82">
        <v>263</v>
      </c>
      <c r="F60" s="29">
        <f t="shared" si="4"/>
        <v>263</v>
      </c>
      <c r="G60" s="39"/>
      <c r="H60" s="39">
        <v>450</v>
      </c>
      <c r="I60" s="40" t="s">
        <v>201</v>
      </c>
      <c r="J60" s="40" t="s">
        <v>290</v>
      </c>
      <c r="K60" s="58" t="s">
        <v>254</v>
      </c>
      <c r="L60" s="80"/>
      <c r="M60" s="26" t="s">
        <v>123</v>
      </c>
      <c r="N60" s="40" t="s">
        <v>291</v>
      </c>
      <c r="O60" s="83">
        <v>14</v>
      </c>
      <c r="P60" s="40" t="s">
        <v>35</v>
      </c>
      <c r="Q60" s="40" t="s">
        <v>295</v>
      </c>
      <c r="R60" s="15"/>
      <c r="S60" s="14">
        <f t="shared" si="2"/>
        <v>0</v>
      </c>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row>
    <row r="61" spans="1:256" ht="84" customHeight="1">
      <c r="A61" s="15"/>
      <c r="B61" s="166" t="s">
        <v>296</v>
      </c>
      <c r="C61" s="81">
        <v>14002</v>
      </c>
      <c r="D61" s="26" t="s">
        <v>297</v>
      </c>
      <c r="E61" s="82">
        <v>263</v>
      </c>
      <c r="F61" s="29">
        <f t="shared" si="4"/>
        <v>263</v>
      </c>
      <c r="G61" s="39"/>
      <c r="H61" s="39">
        <v>450</v>
      </c>
      <c r="I61" s="40" t="s">
        <v>201</v>
      </c>
      <c r="J61" s="40" t="s">
        <v>290</v>
      </c>
      <c r="K61" s="58" t="s">
        <v>254</v>
      </c>
      <c r="L61" s="80"/>
      <c r="M61" s="26" t="s">
        <v>123</v>
      </c>
      <c r="N61" s="40" t="s">
        <v>291</v>
      </c>
      <c r="O61" s="83">
        <v>14</v>
      </c>
      <c r="P61" s="40" t="s">
        <v>35</v>
      </c>
      <c r="Q61" s="40" t="s">
        <v>298</v>
      </c>
      <c r="R61" s="15"/>
      <c r="S61" s="14">
        <f t="shared" si="2"/>
        <v>0</v>
      </c>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row>
    <row r="62" spans="1:256" ht="84" customHeight="1">
      <c r="A62" s="15"/>
      <c r="B62" s="166" t="s">
        <v>958</v>
      </c>
      <c r="C62" s="81">
        <v>14009</v>
      </c>
      <c r="D62" s="26" t="s">
        <v>248</v>
      </c>
      <c r="E62" s="82">
        <v>263</v>
      </c>
      <c r="F62" s="29">
        <f t="shared" si="4"/>
        <v>263</v>
      </c>
      <c r="G62" s="39"/>
      <c r="H62" s="39">
        <v>450</v>
      </c>
      <c r="I62" s="40" t="s">
        <v>201</v>
      </c>
      <c r="J62" s="40" t="s">
        <v>290</v>
      </c>
      <c r="K62" s="58" t="s">
        <v>299</v>
      </c>
      <c r="L62" s="80"/>
      <c r="M62" s="26" t="s">
        <v>123</v>
      </c>
      <c r="N62" s="26" t="s">
        <v>291</v>
      </c>
      <c r="O62" s="81">
        <v>14</v>
      </c>
      <c r="P62" s="26" t="s">
        <v>35</v>
      </c>
      <c r="Q62" s="40" t="s">
        <v>300</v>
      </c>
      <c r="R62" s="15"/>
      <c r="S62" s="14">
        <f t="shared" si="2"/>
        <v>0</v>
      </c>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row>
    <row r="63" spans="1:256" ht="84" customHeight="1">
      <c r="A63" s="15"/>
      <c r="B63" s="166" t="s">
        <v>301</v>
      </c>
      <c r="C63" s="81">
        <v>14007</v>
      </c>
      <c r="D63" s="26" t="s">
        <v>302</v>
      </c>
      <c r="E63" s="82">
        <v>263</v>
      </c>
      <c r="F63" s="29">
        <f t="shared" si="4"/>
        <v>263</v>
      </c>
      <c r="G63" s="39"/>
      <c r="H63" s="39">
        <v>450</v>
      </c>
      <c r="I63" s="40" t="s">
        <v>201</v>
      </c>
      <c r="J63" s="40" t="s">
        <v>290</v>
      </c>
      <c r="K63" s="58" t="s">
        <v>303</v>
      </c>
      <c r="L63" s="80"/>
      <c r="M63" s="26" t="s">
        <v>123</v>
      </c>
      <c r="N63" s="26" t="s">
        <v>291</v>
      </c>
      <c r="O63" s="84">
        <v>14</v>
      </c>
      <c r="P63" s="26" t="s">
        <v>35</v>
      </c>
      <c r="Q63" s="40" t="s">
        <v>304</v>
      </c>
      <c r="R63" s="15"/>
      <c r="S63" s="14">
        <f t="shared" si="2"/>
        <v>0</v>
      </c>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row>
    <row r="64" spans="1:256" s="140" customFormat="1" ht="84" customHeight="1">
      <c r="B64" s="141"/>
      <c r="C64" s="142">
        <v>14012</v>
      </c>
      <c r="D64" s="143" t="s">
        <v>228</v>
      </c>
      <c r="E64" s="82">
        <v>263</v>
      </c>
      <c r="F64" s="29">
        <f t="shared" si="4"/>
        <v>263</v>
      </c>
      <c r="G64" s="39"/>
      <c r="H64" s="39">
        <v>450</v>
      </c>
      <c r="I64" s="146" t="s">
        <v>201</v>
      </c>
      <c r="J64" s="146" t="s">
        <v>290</v>
      </c>
      <c r="K64" s="144" t="s">
        <v>924</v>
      </c>
      <c r="L64" s="145"/>
      <c r="M64" s="148" t="s">
        <v>123</v>
      </c>
      <c r="N64" s="148" t="s">
        <v>291</v>
      </c>
      <c r="O64" s="149">
        <v>14</v>
      </c>
      <c r="P64" s="148" t="s">
        <v>35</v>
      </c>
      <c r="Q64" s="146" t="s">
        <v>925</v>
      </c>
      <c r="R64" s="147"/>
      <c r="S64" s="14">
        <f t="shared" si="2"/>
        <v>0</v>
      </c>
    </row>
    <row r="65" spans="1:256" ht="24.6" customHeight="1">
      <c r="A65" s="182" t="s">
        <v>305</v>
      </c>
      <c r="B65" s="183"/>
      <c r="C65" s="183"/>
      <c r="D65" s="183"/>
      <c r="E65" s="183"/>
      <c r="F65" s="183"/>
      <c r="G65" s="183"/>
      <c r="H65" s="183"/>
      <c r="I65" s="183"/>
      <c r="J65" s="184"/>
      <c r="K65" s="63"/>
      <c r="L65" s="85"/>
      <c r="M65" s="86"/>
      <c r="N65" s="86"/>
      <c r="O65" s="86"/>
      <c r="P65" s="86"/>
      <c r="Q65" s="86"/>
      <c r="R65" s="87"/>
      <c r="S65" s="14">
        <f t="shared" ref="S65:S97" si="5">R65*F65</f>
        <v>0</v>
      </c>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row>
    <row r="66" spans="1:256" ht="106.5" customHeight="1">
      <c r="A66" s="62"/>
      <c r="B66" s="166" t="s">
        <v>953</v>
      </c>
      <c r="C66" s="71">
        <v>15001</v>
      </c>
      <c r="D66" s="27" t="s">
        <v>306</v>
      </c>
      <c r="E66" s="57">
        <v>910</v>
      </c>
      <c r="F66" s="29">
        <f>E66-E66*$F$1</f>
        <v>910</v>
      </c>
      <c r="G66" s="39"/>
      <c r="H66" s="39">
        <v>1590</v>
      </c>
      <c r="I66" s="27" t="s">
        <v>307</v>
      </c>
      <c r="J66" s="27" t="s">
        <v>290</v>
      </c>
      <c r="K66" s="58" t="s">
        <v>308</v>
      </c>
      <c r="L66" s="207" t="s">
        <v>309</v>
      </c>
      <c r="M66" s="27" t="s">
        <v>123</v>
      </c>
      <c r="N66" s="27" t="s">
        <v>310</v>
      </c>
      <c r="O66" s="71">
        <v>36</v>
      </c>
      <c r="P66" s="27" t="s">
        <v>35</v>
      </c>
      <c r="Q66" s="27" t="s">
        <v>311</v>
      </c>
      <c r="R66" s="33"/>
      <c r="S66" s="14">
        <f t="shared" si="5"/>
        <v>0</v>
      </c>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row>
    <row r="67" spans="1:256" ht="95.25" customHeight="1">
      <c r="A67" s="62"/>
      <c r="B67" s="166" t="s">
        <v>954</v>
      </c>
      <c r="C67" s="71">
        <v>15003</v>
      </c>
      <c r="D67" s="27" t="s">
        <v>312</v>
      </c>
      <c r="E67" s="57">
        <v>910</v>
      </c>
      <c r="F67" s="29">
        <f>E67-E67*$F$1</f>
        <v>910</v>
      </c>
      <c r="G67" s="39"/>
      <c r="H67" s="39">
        <v>1590</v>
      </c>
      <c r="I67" s="27" t="s">
        <v>307</v>
      </c>
      <c r="J67" s="27" t="s">
        <v>290</v>
      </c>
      <c r="K67" s="58" t="s">
        <v>313</v>
      </c>
      <c r="L67" s="208"/>
      <c r="M67" s="27" t="s">
        <v>123</v>
      </c>
      <c r="N67" s="27" t="s">
        <v>310</v>
      </c>
      <c r="O67" s="71">
        <v>36</v>
      </c>
      <c r="P67" s="27" t="s">
        <v>35</v>
      </c>
      <c r="Q67" s="27" t="s">
        <v>314</v>
      </c>
      <c r="R67" s="33"/>
      <c r="S67" s="14">
        <f t="shared" si="5"/>
        <v>0</v>
      </c>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row>
    <row r="68" spans="1:256" ht="108.75" customHeight="1">
      <c r="A68" s="62"/>
      <c r="B68" s="166" t="s">
        <v>955</v>
      </c>
      <c r="C68" s="71">
        <v>646</v>
      </c>
      <c r="D68" s="27" t="s">
        <v>315</v>
      </c>
      <c r="E68" s="57">
        <v>910</v>
      </c>
      <c r="F68" s="29">
        <f t="shared" ref="F68:F70" si="6">E68-E68*$F$1</f>
        <v>910</v>
      </c>
      <c r="G68" s="39"/>
      <c r="H68" s="39">
        <v>1590</v>
      </c>
      <c r="I68" s="27" t="s">
        <v>307</v>
      </c>
      <c r="J68" s="27" t="s">
        <v>290</v>
      </c>
      <c r="K68" s="58" t="s">
        <v>316</v>
      </c>
      <c r="L68" s="208"/>
      <c r="M68" s="27" t="s">
        <v>123</v>
      </c>
      <c r="N68" s="27"/>
      <c r="O68" s="71">
        <v>36</v>
      </c>
      <c r="P68" s="27" t="s">
        <v>35</v>
      </c>
      <c r="Q68" s="27" t="s">
        <v>317</v>
      </c>
      <c r="R68" s="33"/>
      <c r="S68" s="14">
        <f t="shared" si="5"/>
        <v>0</v>
      </c>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row>
    <row r="69" spans="1:256" ht="113.25" customHeight="1">
      <c r="A69" s="62"/>
      <c r="B69" s="166" t="s">
        <v>318</v>
      </c>
      <c r="C69" s="71">
        <v>647</v>
      </c>
      <c r="D69" s="27" t="s">
        <v>319</v>
      </c>
      <c r="E69" s="57">
        <v>910</v>
      </c>
      <c r="F69" s="29">
        <f t="shared" si="6"/>
        <v>910</v>
      </c>
      <c r="G69" s="39"/>
      <c r="H69" s="39">
        <v>1590</v>
      </c>
      <c r="I69" s="27" t="s">
        <v>307</v>
      </c>
      <c r="J69" s="27" t="s">
        <v>290</v>
      </c>
      <c r="K69" s="58" t="s">
        <v>320</v>
      </c>
      <c r="L69" s="209"/>
      <c r="M69" s="27" t="s">
        <v>123</v>
      </c>
      <c r="N69" s="27"/>
      <c r="O69" s="71">
        <v>36</v>
      </c>
      <c r="P69" s="27" t="s">
        <v>35</v>
      </c>
      <c r="Q69" s="27" t="s">
        <v>321</v>
      </c>
      <c r="R69" s="33"/>
      <c r="S69" s="14">
        <f t="shared" si="5"/>
        <v>0</v>
      </c>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row>
    <row r="70" spans="1:256" ht="113.25" customHeight="1">
      <c r="A70" s="62"/>
      <c r="B70" s="166" t="s">
        <v>926</v>
      </c>
      <c r="C70" s="71">
        <v>15002</v>
      </c>
      <c r="D70" s="27" t="s">
        <v>927</v>
      </c>
      <c r="E70" s="57">
        <v>910</v>
      </c>
      <c r="F70" s="29">
        <f t="shared" si="6"/>
        <v>910</v>
      </c>
      <c r="G70" s="39"/>
      <c r="H70" s="39">
        <v>1590</v>
      </c>
      <c r="I70" s="27" t="s">
        <v>307</v>
      </c>
      <c r="J70" s="27" t="s">
        <v>290</v>
      </c>
      <c r="K70" s="58" t="s">
        <v>320</v>
      </c>
      <c r="L70" s="165"/>
      <c r="M70" s="27" t="s">
        <v>123</v>
      </c>
      <c r="N70" s="27"/>
      <c r="O70" s="71">
        <v>36</v>
      </c>
      <c r="P70" s="27" t="s">
        <v>35</v>
      </c>
      <c r="Q70" s="27" t="s">
        <v>928</v>
      </c>
      <c r="R70" s="33"/>
      <c r="S70" s="14"/>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row>
    <row r="71" spans="1:256" ht="102.75" customHeight="1">
      <c r="A71" s="62"/>
      <c r="B71" s="166" t="s">
        <v>956</v>
      </c>
      <c r="C71" s="48">
        <v>501</v>
      </c>
      <c r="D71" s="27" t="s">
        <v>322</v>
      </c>
      <c r="E71" s="57">
        <v>910</v>
      </c>
      <c r="F71" s="29">
        <f>E71-E71*$F$1</f>
        <v>910</v>
      </c>
      <c r="G71" s="39"/>
      <c r="H71" s="39">
        <v>1590</v>
      </c>
      <c r="I71" s="27" t="s">
        <v>323</v>
      </c>
      <c r="J71" s="27" t="s">
        <v>290</v>
      </c>
      <c r="K71" s="58" t="s">
        <v>324</v>
      </c>
      <c r="L71" s="59" t="s">
        <v>325</v>
      </c>
      <c r="M71" s="27" t="s">
        <v>123</v>
      </c>
      <c r="N71" s="27" t="s">
        <v>310</v>
      </c>
      <c r="O71" s="71">
        <v>44</v>
      </c>
      <c r="P71" s="27" t="s">
        <v>35</v>
      </c>
      <c r="Q71" s="27" t="s">
        <v>326</v>
      </c>
      <c r="R71" s="33"/>
      <c r="S71" s="14">
        <f t="shared" si="5"/>
        <v>0</v>
      </c>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row>
    <row r="72" spans="1:256" ht="24.6" customHeight="1">
      <c r="A72" s="182" t="s">
        <v>327</v>
      </c>
      <c r="B72" s="183"/>
      <c r="C72" s="183"/>
      <c r="D72" s="183"/>
      <c r="E72" s="183"/>
      <c r="F72" s="183"/>
      <c r="G72" s="183"/>
      <c r="H72" s="183"/>
      <c r="I72" s="183"/>
      <c r="J72" s="184"/>
      <c r="K72" s="63"/>
      <c r="L72" s="85"/>
      <c r="M72" s="86"/>
      <c r="N72" s="86"/>
      <c r="O72" s="86"/>
      <c r="P72" s="86"/>
      <c r="Q72" s="86"/>
      <c r="R72" s="87"/>
      <c r="S72" s="14">
        <f t="shared" si="5"/>
        <v>0</v>
      </c>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row>
    <row r="73" spans="1:256" ht="93.75" customHeight="1">
      <c r="A73" s="15"/>
      <c r="B73" s="38" t="s">
        <v>328</v>
      </c>
      <c r="C73" s="81">
        <v>30011</v>
      </c>
      <c r="D73" s="26" t="s">
        <v>329</v>
      </c>
      <c r="E73" s="88">
        <v>288</v>
      </c>
      <c r="F73" s="29">
        <f>E73-E73*$F$1</f>
        <v>288</v>
      </c>
      <c r="G73" s="39"/>
      <c r="H73" s="39">
        <v>490</v>
      </c>
      <c r="I73" s="15"/>
      <c r="J73" s="40" t="s">
        <v>121</v>
      </c>
      <c r="K73" s="58" t="s">
        <v>330</v>
      </c>
      <c r="L73" s="59" t="s">
        <v>331</v>
      </c>
      <c r="M73" s="26" t="s">
        <v>123</v>
      </c>
      <c r="N73" s="40" t="s">
        <v>332</v>
      </c>
      <c r="O73" s="83">
        <v>64</v>
      </c>
      <c r="P73" s="40" t="s">
        <v>333</v>
      </c>
      <c r="Q73" s="40" t="s">
        <v>334</v>
      </c>
      <c r="R73" s="15"/>
      <c r="S73" s="14">
        <f t="shared" si="5"/>
        <v>0</v>
      </c>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row>
    <row r="74" spans="1:256" ht="101.25" customHeight="1">
      <c r="A74" s="56"/>
      <c r="B74" s="38" t="s">
        <v>335</v>
      </c>
      <c r="C74" s="81">
        <v>30012</v>
      </c>
      <c r="D74" s="26" t="s">
        <v>336</v>
      </c>
      <c r="E74" s="88">
        <v>383</v>
      </c>
      <c r="F74" s="29">
        <f>E74-E74*$F$1</f>
        <v>383</v>
      </c>
      <c r="G74" s="39"/>
      <c r="H74" s="39">
        <v>650</v>
      </c>
      <c r="I74" s="15"/>
      <c r="J74" s="40" t="s">
        <v>290</v>
      </c>
      <c r="K74" s="58" t="s">
        <v>337</v>
      </c>
      <c r="L74" s="59" t="s">
        <v>338</v>
      </c>
      <c r="M74" s="26" t="s">
        <v>123</v>
      </c>
      <c r="N74" s="40" t="s">
        <v>339</v>
      </c>
      <c r="O74" s="83">
        <v>64</v>
      </c>
      <c r="P74" s="40" t="s">
        <v>333</v>
      </c>
      <c r="Q74" s="40" t="s">
        <v>340</v>
      </c>
      <c r="R74" s="15"/>
      <c r="S74" s="14">
        <f t="shared" si="5"/>
        <v>0</v>
      </c>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row>
    <row r="75" spans="1:256" ht="91.5" customHeight="1">
      <c r="A75" s="56"/>
      <c r="B75" s="24" t="s">
        <v>341</v>
      </c>
      <c r="C75" s="81">
        <v>30010</v>
      </c>
      <c r="D75" s="26" t="s">
        <v>342</v>
      </c>
      <c r="E75" s="88">
        <v>423</v>
      </c>
      <c r="F75" s="29">
        <f>E75-E75*$F$1</f>
        <v>423</v>
      </c>
      <c r="G75" s="39"/>
      <c r="H75" s="39">
        <v>720</v>
      </c>
      <c r="I75" s="15"/>
      <c r="J75" s="40" t="s">
        <v>290</v>
      </c>
      <c r="K75" s="58" t="s">
        <v>343</v>
      </c>
      <c r="L75" s="59"/>
      <c r="M75" s="26" t="s">
        <v>123</v>
      </c>
      <c r="N75" s="40"/>
      <c r="O75" s="83">
        <v>144</v>
      </c>
      <c r="P75" s="40" t="s">
        <v>333</v>
      </c>
      <c r="Q75" s="40" t="s">
        <v>344</v>
      </c>
      <c r="R75" s="15"/>
      <c r="S75" s="14">
        <f t="shared" si="5"/>
        <v>0</v>
      </c>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row>
    <row r="76" spans="1:256" ht="24.6" customHeight="1">
      <c r="A76" s="182" t="s">
        <v>345</v>
      </c>
      <c r="B76" s="183"/>
      <c r="C76" s="183"/>
      <c r="D76" s="183"/>
      <c r="E76" s="183"/>
      <c r="F76" s="183"/>
      <c r="G76" s="183"/>
      <c r="H76" s="183"/>
      <c r="I76" s="183"/>
      <c r="J76" s="184"/>
      <c r="K76" s="63"/>
      <c r="L76" s="85"/>
      <c r="M76" s="86"/>
      <c r="N76" s="86"/>
      <c r="O76" s="86"/>
      <c r="P76" s="86"/>
      <c r="Q76" s="86"/>
      <c r="R76" s="87"/>
      <c r="S76" s="14">
        <f t="shared" si="5"/>
        <v>0</v>
      </c>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row>
    <row r="77" spans="1:256" s="157" customFormat="1" ht="78.599999999999994" customHeight="1">
      <c r="A77" s="91"/>
      <c r="B77" s="166" t="s">
        <v>933</v>
      </c>
      <c r="C77" s="94">
        <v>12004</v>
      </c>
      <c r="D77" s="27" t="s">
        <v>934</v>
      </c>
      <c r="E77" s="57">
        <v>852</v>
      </c>
      <c r="F77" s="29">
        <f>E77-E77*$F$1</f>
        <v>852</v>
      </c>
      <c r="G77" s="39"/>
      <c r="H77" s="39">
        <v>1490</v>
      </c>
      <c r="I77" s="27" t="s">
        <v>346</v>
      </c>
      <c r="J77" s="27" t="s">
        <v>290</v>
      </c>
      <c r="K77" s="152" t="s">
        <v>935</v>
      </c>
      <c r="L77" s="150"/>
      <c r="M77" s="153">
        <v>0.1</v>
      </c>
      <c r="N77" s="151" t="s">
        <v>347</v>
      </c>
      <c r="O77" s="154">
        <v>16</v>
      </c>
      <c r="P77" s="155" t="s">
        <v>35</v>
      </c>
      <c r="Q77" s="169" t="s">
        <v>936</v>
      </c>
      <c r="R77" s="156"/>
      <c r="S77" s="14"/>
    </row>
    <row r="78" spans="1:256" ht="99.6" customHeight="1">
      <c r="A78" s="91"/>
      <c r="B78" s="166" t="s">
        <v>957</v>
      </c>
      <c r="C78" s="94">
        <v>16001</v>
      </c>
      <c r="D78" s="27" t="s">
        <v>348</v>
      </c>
      <c r="E78" s="57">
        <v>852</v>
      </c>
      <c r="F78" s="29">
        <f>E78-E78*$F$1</f>
        <v>852</v>
      </c>
      <c r="G78" s="39"/>
      <c r="H78" s="39">
        <v>1490</v>
      </c>
      <c r="I78" s="27" t="s">
        <v>349</v>
      </c>
      <c r="J78" s="27" t="s">
        <v>290</v>
      </c>
      <c r="K78" s="58" t="s">
        <v>350</v>
      </c>
      <c r="L78" s="95"/>
      <c r="M78" s="96">
        <v>0.1</v>
      </c>
      <c r="N78" s="92" t="s">
        <v>351</v>
      </c>
      <c r="O78" s="94">
        <v>10</v>
      </c>
      <c r="P78" s="97" t="s">
        <v>35</v>
      </c>
      <c r="Q78" s="97" t="s">
        <v>352</v>
      </c>
      <c r="R78" s="26"/>
      <c r="S78" s="14">
        <f t="shared" si="5"/>
        <v>0</v>
      </c>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row>
    <row r="79" spans="1:256" ht="24.6" customHeight="1">
      <c r="A79" s="182" t="s">
        <v>963</v>
      </c>
      <c r="B79" s="183"/>
      <c r="C79" s="183"/>
      <c r="D79" s="183"/>
      <c r="E79" s="183"/>
      <c r="F79" s="183"/>
      <c r="G79" s="183"/>
      <c r="H79" s="183"/>
      <c r="I79" s="183"/>
      <c r="J79" s="184"/>
      <c r="K79" s="63"/>
      <c r="L79" s="85"/>
      <c r="M79" s="86"/>
      <c r="N79" s="86"/>
      <c r="O79" s="86"/>
      <c r="P79" s="86"/>
      <c r="Q79" s="86"/>
      <c r="R79" s="87"/>
      <c r="S79" s="14">
        <f t="shared" si="5"/>
        <v>0</v>
      </c>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row>
    <row r="80" spans="1:256" ht="83.25" customHeight="1">
      <c r="A80" s="15"/>
      <c r="B80" s="166" t="s">
        <v>964</v>
      </c>
      <c r="C80" s="81">
        <v>11001</v>
      </c>
      <c r="D80" s="26" t="s">
        <v>965</v>
      </c>
      <c r="E80" s="57">
        <v>852</v>
      </c>
      <c r="F80" s="29">
        <f>E80-E80*$F$1</f>
        <v>852</v>
      </c>
      <c r="G80" s="39"/>
      <c r="H80" s="39">
        <v>1490</v>
      </c>
      <c r="I80" s="27"/>
      <c r="J80" s="27" t="s">
        <v>290</v>
      </c>
      <c r="K80" s="58" t="s">
        <v>966</v>
      </c>
      <c r="L80" s="95"/>
      <c r="M80" s="96">
        <v>0.1</v>
      </c>
      <c r="N80" s="168" t="s">
        <v>967</v>
      </c>
      <c r="O80" s="83"/>
      <c r="P80" s="97" t="s">
        <v>35</v>
      </c>
      <c r="Q80" s="168" t="s">
        <v>968</v>
      </c>
      <c r="R80" s="15"/>
      <c r="S80" s="14">
        <f t="shared" si="5"/>
        <v>0</v>
      </c>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row>
    <row r="81" spans="1:256" ht="99.6" customHeight="1">
      <c r="A81" s="166"/>
      <c r="B81" s="166" t="s">
        <v>972</v>
      </c>
      <c r="C81" s="94">
        <v>11003</v>
      </c>
      <c r="D81" s="27" t="s">
        <v>969</v>
      </c>
      <c r="E81" s="57">
        <v>852</v>
      </c>
      <c r="F81" s="29">
        <f>E81-E81*$F$1</f>
        <v>852</v>
      </c>
      <c r="G81" s="39"/>
      <c r="H81" s="39">
        <v>1490</v>
      </c>
      <c r="I81" s="27"/>
      <c r="J81" s="27" t="s">
        <v>290</v>
      </c>
      <c r="K81" s="58" t="s">
        <v>970</v>
      </c>
      <c r="L81" s="95"/>
      <c r="M81" s="96">
        <v>0.1</v>
      </c>
      <c r="N81" s="168" t="s">
        <v>967</v>
      </c>
      <c r="O81" s="83"/>
      <c r="P81" s="97" t="s">
        <v>35</v>
      </c>
      <c r="Q81" s="97" t="s">
        <v>971</v>
      </c>
      <c r="R81" s="26"/>
      <c r="S81" s="14">
        <f t="shared" si="5"/>
        <v>0</v>
      </c>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row>
    <row r="82" spans="1:256" ht="99.6" customHeight="1">
      <c r="A82" s="91"/>
      <c r="B82" s="166" t="s">
        <v>976</v>
      </c>
      <c r="C82" s="94">
        <v>11002</v>
      </c>
      <c r="D82" s="27" t="s">
        <v>973</v>
      </c>
      <c r="E82" s="57">
        <v>852</v>
      </c>
      <c r="F82" s="29">
        <f>E82-E82*$F$1</f>
        <v>852</v>
      </c>
      <c r="G82" s="39"/>
      <c r="H82" s="39">
        <v>1490</v>
      </c>
      <c r="I82" s="27"/>
      <c r="J82" s="27" t="s">
        <v>290</v>
      </c>
      <c r="K82" s="58" t="s">
        <v>974</v>
      </c>
      <c r="L82" s="95"/>
      <c r="M82" s="96">
        <v>0.1</v>
      </c>
      <c r="N82" s="168" t="s">
        <v>967</v>
      </c>
      <c r="O82" s="83"/>
      <c r="P82" s="97" t="s">
        <v>35</v>
      </c>
      <c r="Q82" s="97" t="s">
        <v>975</v>
      </c>
      <c r="R82" s="26"/>
      <c r="S82" s="14">
        <f t="shared" si="5"/>
        <v>0</v>
      </c>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row>
    <row r="83" spans="1:256" ht="24.6" customHeight="1">
      <c r="A83" s="182" t="s">
        <v>353</v>
      </c>
      <c r="B83" s="183"/>
      <c r="C83" s="183"/>
      <c r="D83" s="183"/>
      <c r="E83" s="183"/>
      <c r="F83" s="183"/>
      <c r="G83" s="183"/>
      <c r="H83" s="183"/>
      <c r="I83" s="183"/>
      <c r="J83" s="184"/>
      <c r="K83" s="63"/>
      <c r="L83" s="85"/>
      <c r="M83" s="86"/>
      <c r="N83" s="86"/>
      <c r="O83" s="86"/>
      <c r="P83" s="86"/>
      <c r="Q83" s="86"/>
      <c r="R83" s="87"/>
      <c r="S83" s="14">
        <f t="shared" si="5"/>
        <v>0</v>
      </c>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row>
    <row r="84" spans="1:256" ht="75" customHeight="1">
      <c r="A84" s="15"/>
      <c r="B84" s="38" t="s">
        <v>354</v>
      </c>
      <c r="C84" s="81">
        <v>18001</v>
      </c>
      <c r="D84" s="26" t="s">
        <v>355</v>
      </c>
      <c r="E84" s="88">
        <v>697</v>
      </c>
      <c r="F84" s="29">
        <f>E84-E84*$F$1</f>
        <v>697</v>
      </c>
      <c r="G84" s="39"/>
      <c r="H84" s="39">
        <v>1250</v>
      </c>
      <c r="I84" s="40" t="s">
        <v>356</v>
      </c>
      <c r="J84" s="40" t="s">
        <v>290</v>
      </c>
      <c r="K84" s="58" t="s">
        <v>357</v>
      </c>
      <c r="L84" s="198" t="s">
        <v>358</v>
      </c>
      <c r="M84" s="26" t="s">
        <v>123</v>
      </c>
      <c r="N84" s="40" t="s">
        <v>359</v>
      </c>
      <c r="O84" s="83">
        <v>44</v>
      </c>
      <c r="P84" s="40" t="s">
        <v>35</v>
      </c>
      <c r="Q84" s="40" t="s">
        <v>360</v>
      </c>
      <c r="R84" s="15"/>
      <c r="S84" s="14">
        <f t="shared" si="5"/>
        <v>0</v>
      </c>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row>
    <row r="85" spans="1:256" ht="75" customHeight="1">
      <c r="A85" s="15"/>
      <c r="B85" s="38" t="s">
        <v>361</v>
      </c>
      <c r="C85" s="81">
        <v>18002</v>
      </c>
      <c r="D85" s="26" t="s">
        <v>362</v>
      </c>
      <c r="E85" s="88">
        <v>697</v>
      </c>
      <c r="F85" s="29">
        <f>E85-E85*$F$1</f>
        <v>697</v>
      </c>
      <c r="G85" s="39"/>
      <c r="H85" s="39">
        <v>1250</v>
      </c>
      <c r="I85" s="40" t="s">
        <v>356</v>
      </c>
      <c r="J85" s="40" t="s">
        <v>290</v>
      </c>
      <c r="K85" s="58" t="s">
        <v>363</v>
      </c>
      <c r="L85" s="199"/>
      <c r="M85" s="26" t="s">
        <v>123</v>
      </c>
      <c r="N85" s="40" t="s">
        <v>359</v>
      </c>
      <c r="O85" s="83">
        <v>44</v>
      </c>
      <c r="P85" s="40" t="s">
        <v>35</v>
      </c>
      <c r="Q85" s="40" t="s">
        <v>364</v>
      </c>
      <c r="R85" s="15"/>
      <c r="S85" s="14">
        <f t="shared" si="5"/>
        <v>0</v>
      </c>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row>
    <row r="86" spans="1:256" ht="75" customHeight="1">
      <c r="A86" s="15"/>
      <c r="B86" s="38" t="s">
        <v>365</v>
      </c>
      <c r="C86" s="81">
        <v>18003</v>
      </c>
      <c r="D86" s="26" t="s">
        <v>366</v>
      </c>
      <c r="E86" s="88">
        <v>697</v>
      </c>
      <c r="F86" s="29">
        <f>E86-E86*$F$1</f>
        <v>697</v>
      </c>
      <c r="G86" s="39"/>
      <c r="H86" s="39">
        <v>1250</v>
      </c>
      <c r="I86" s="40" t="s">
        <v>356</v>
      </c>
      <c r="J86" s="40" t="s">
        <v>290</v>
      </c>
      <c r="K86" s="58" t="s">
        <v>367</v>
      </c>
      <c r="L86" s="199"/>
      <c r="M86" s="26" t="s">
        <v>123</v>
      </c>
      <c r="N86" s="40" t="s">
        <v>359</v>
      </c>
      <c r="O86" s="83">
        <v>44</v>
      </c>
      <c r="P86" s="40" t="s">
        <v>35</v>
      </c>
      <c r="Q86" s="40" t="s">
        <v>368</v>
      </c>
      <c r="R86" s="15"/>
      <c r="S86" s="14">
        <f t="shared" si="5"/>
        <v>0</v>
      </c>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row>
    <row r="87" spans="1:256" ht="75.2" customHeight="1">
      <c r="A87" s="15"/>
      <c r="B87" s="38" t="s">
        <v>369</v>
      </c>
      <c r="C87" s="81">
        <v>18004</v>
      </c>
      <c r="D87" s="26" t="s">
        <v>370</v>
      </c>
      <c r="E87" s="88">
        <f>1900</f>
        <v>1900</v>
      </c>
      <c r="F87" s="29">
        <f>E87-E87*$F$1</f>
        <v>1900</v>
      </c>
      <c r="G87" s="39"/>
      <c r="H87" s="39">
        <v>3290</v>
      </c>
      <c r="I87" s="40" t="s">
        <v>356</v>
      </c>
      <c r="J87" s="40" t="s">
        <v>290</v>
      </c>
      <c r="K87" s="58" t="s">
        <v>371</v>
      </c>
      <c r="L87" s="199"/>
      <c r="M87" s="26" t="s">
        <v>123</v>
      </c>
      <c r="N87" s="40" t="s">
        <v>372</v>
      </c>
      <c r="O87" s="83">
        <v>132</v>
      </c>
      <c r="P87" s="40" t="s">
        <v>35</v>
      </c>
      <c r="Q87" s="40" t="s">
        <v>373</v>
      </c>
      <c r="R87" s="15"/>
      <c r="S87" s="14">
        <f t="shared" si="5"/>
        <v>0</v>
      </c>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row>
    <row r="88" spans="1:256" ht="24.6" customHeight="1">
      <c r="A88" s="182" t="s">
        <v>374</v>
      </c>
      <c r="B88" s="183"/>
      <c r="C88" s="183"/>
      <c r="D88" s="183"/>
      <c r="E88" s="183"/>
      <c r="F88" s="183"/>
      <c r="G88" s="183"/>
      <c r="H88" s="183"/>
      <c r="I88" s="183"/>
      <c r="J88" s="184"/>
      <c r="K88" s="63"/>
      <c r="L88" s="85"/>
      <c r="M88" s="86"/>
      <c r="N88" s="86"/>
      <c r="O88" s="86"/>
      <c r="P88" s="86"/>
      <c r="Q88" s="86"/>
      <c r="R88" s="87"/>
      <c r="S88" s="14">
        <f t="shared" si="5"/>
        <v>0</v>
      </c>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row>
    <row r="89" spans="1:256" ht="80.25" customHeight="1">
      <c r="A89" s="15"/>
      <c r="B89" s="38" t="s">
        <v>375</v>
      </c>
      <c r="C89" s="26" t="s">
        <v>376</v>
      </c>
      <c r="D89" s="26" t="s">
        <v>377</v>
      </c>
      <c r="E89" s="39">
        <v>954</v>
      </c>
      <c r="F89" s="29">
        <f>E89-E89*$F$1</f>
        <v>954</v>
      </c>
      <c r="G89" s="39"/>
      <c r="H89" s="39">
        <v>1650</v>
      </c>
      <c r="I89" s="40" t="s">
        <v>378</v>
      </c>
      <c r="J89" s="40" t="s">
        <v>290</v>
      </c>
      <c r="K89" s="58" t="s">
        <v>379</v>
      </c>
      <c r="L89" s="198" t="s">
        <v>380</v>
      </c>
      <c r="M89" s="26" t="s">
        <v>123</v>
      </c>
      <c r="N89" s="40" t="s">
        <v>381</v>
      </c>
      <c r="O89" s="83">
        <v>12</v>
      </c>
      <c r="P89" s="40" t="s">
        <v>35</v>
      </c>
      <c r="Q89" s="40" t="s">
        <v>382</v>
      </c>
      <c r="R89" s="15"/>
      <c r="S89" s="14">
        <f t="shared" si="5"/>
        <v>0</v>
      </c>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row>
    <row r="90" spans="1:256" ht="91.5" customHeight="1">
      <c r="A90" s="15"/>
      <c r="B90" s="38" t="s">
        <v>383</v>
      </c>
      <c r="C90" s="81">
        <v>20005</v>
      </c>
      <c r="D90" s="26" t="s">
        <v>384</v>
      </c>
      <c r="E90" s="39">
        <v>954</v>
      </c>
      <c r="F90" s="29">
        <f>E90-E90*$F$1</f>
        <v>954</v>
      </c>
      <c r="G90" s="39"/>
      <c r="H90" s="39">
        <v>1650</v>
      </c>
      <c r="I90" s="40" t="s">
        <v>378</v>
      </c>
      <c r="J90" s="40" t="s">
        <v>290</v>
      </c>
      <c r="K90" s="58" t="s">
        <v>385</v>
      </c>
      <c r="L90" s="199"/>
      <c r="M90" s="26" t="s">
        <v>123</v>
      </c>
      <c r="N90" s="40" t="s">
        <v>381</v>
      </c>
      <c r="O90" s="83">
        <v>12</v>
      </c>
      <c r="P90" s="40" t="s">
        <v>35</v>
      </c>
      <c r="Q90" s="40" t="s">
        <v>386</v>
      </c>
      <c r="R90" s="15"/>
      <c r="S90" s="14">
        <f t="shared" si="5"/>
        <v>0</v>
      </c>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row>
    <row r="91" spans="1:256" ht="95.25" customHeight="1">
      <c r="A91" s="15"/>
      <c r="B91" s="38" t="s">
        <v>387</v>
      </c>
      <c r="C91" s="81">
        <v>20006</v>
      </c>
      <c r="D91" s="26" t="s">
        <v>388</v>
      </c>
      <c r="E91" s="39">
        <v>954</v>
      </c>
      <c r="F91" s="29">
        <f>E91-E91*$F$1</f>
        <v>954</v>
      </c>
      <c r="G91" s="39"/>
      <c r="H91" s="39">
        <v>1650</v>
      </c>
      <c r="I91" s="40" t="s">
        <v>378</v>
      </c>
      <c r="J91" s="40" t="s">
        <v>290</v>
      </c>
      <c r="K91" s="58" t="s">
        <v>389</v>
      </c>
      <c r="L91" s="199"/>
      <c r="M91" s="26" t="s">
        <v>123</v>
      </c>
      <c r="N91" s="40" t="s">
        <v>381</v>
      </c>
      <c r="O91" s="83">
        <v>12</v>
      </c>
      <c r="P91" s="40" t="s">
        <v>35</v>
      </c>
      <c r="Q91" s="40" t="s">
        <v>390</v>
      </c>
      <c r="R91" s="15"/>
      <c r="S91" s="14">
        <f t="shared" si="5"/>
        <v>0</v>
      </c>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row>
    <row r="92" spans="1:256" ht="87.75" customHeight="1">
      <c r="A92" s="15"/>
      <c r="B92" s="38" t="s">
        <v>391</v>
      </c>
      <c r="C92" s="81">
        <v>20002</v>
      </c>
      <c r="D92" s="26" t="s">
        <v>392</v>
      </c>
      <c r="E92" s="39">
        <v>954</v>
      </c>
      <c r="F92" s="29">
        <f>E92-E92*$F$1</f>
        <v>954</v>
      </c>
      <c r="G92" s="39"/>
      <c r="H92" s="39">
        <v>1650</v>
      </c>
      <c r="I92" s="40" t="s">
        <v>378</v>
      </c>
      <c r="J92" s="40" t="s">
        <v>290</v>
      </c>
      <c r="K92" s="58" t="s">
        <v>393</v>
      </c>
      <c r="L92" s="199"/>
      <c r="M92" s="26" t="s">
        <v>123</v>
      </c>
      <c r="N92" s="40" t="s">
        <v>381</v>
      </c>
      <c r="O92" s="83">
        <v>12</v>
      </c>
      <c r="P92" s="40" t="s">
        <v>35</v>
      </c>
      <c r="Q92" s="40" t="s">
        <v>394</v>
      </c>
      <c r="R92" s="15"/>
      <c r="S92" s="14">
        <f t="shared" si="5"/>
        <v>0</v>
      </c>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row>
    <row r="93" spans="1:256" ht="79.5" customHeight="1">
      <c r="A93" s="15"/>
      <c r="B93" s="38" t="s">
        <v>395</v>
      </c>
      <c r="C93" s="26" t="s">
        <v>396</v>
      </c>
      <c r="D93" s="26" t="s">
        <v>397</v>
      </c>
      <c r="E93" s="39">
        <v>954</v>
      </c>
      <c r="F93" s="29">
        <f>E93-E93*$F$1</f>
        <v>954</v>
      </c>
      <c r="G93" s="39"/>
      <c r="H93" s="39">
        <v>1650</v>
      </c>
      <c r="I93" s="40" t="s">
        <v>378</v>
      </c>
      <c r="J93" s="40" t="s">
        <v>290</v>
      </c>
      <c r="K93" s="58" t="s">
        <v>398</v>
      </c>
      <c r="L93" s="199"/>
      <c r="M93" s="26" t="s">
        <v>123</v>
      </c>
      <c r="N93" s="40" t="s">
        <v>381</v>
      </c>
      <c r="O93" s="83">
        <v>12</v>
      </c>
      <c r="P93" s="40" t="s">
        <v>35</v>
      </c>
      <c r="Q93" s="40" t="s">
        <v>399</v>
      </c>
      <c r="R93" s="15"/>
      <c r="S93" s="14">
        <f t="shared" si="5"/>
        <v>0</v>
      </c>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row>
    <row r="94" spans="1:256" ht="24.6" customHeight="1">
      <c r="A94" s="194" t="s">
        <v>400</v>
      </c>
      <c r="B94" s="195"/>
      <c r="C94" s="195"/>
      <c r="D94" s="195"/>
      <c r="E94" s="195"/>
      <c r="F94" s="195"/>
      <c r="G94" s="195"/>
      <c r="H94" s="195"/>
      <c r="I94" s="195"/>
      <c r="J94" s="196"/>
      <c r="K94" s="99"/>
      <c r="L94" s="100"/>
      <c r="M94" s="101"/>
      <c r="N94" s="101"/>
      <c r="O94" s="101"/>
      <c r="P94" s="101"/>
      <c r="Q94" s="101"/>
      <c r="R94" s="102"/>
      <c r="S94" s="14">
        <f t="shared" si="5"/>
        <v>0</v>
      </c>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row>
    <row r="95" spans="1:256" ht="24.6" hidden="1" customHeight="1">
      <c r="A95" s="182" t="s">
        <v>401</v>
      </c>
      <c r="B95" s="183"/>
      <c r="C95" s="183"/>
      <c r="D95" s="183"/>
      <c r="E95" s="183"/>
      <c r="F95" s="183"/>
      <c r="G95" s="183"/>
      <c r="H95" s="183"/>
      <c r="I95" s="183"/>
      <c r="J95" s="184"/>
      <c r="K95" s="63"/>
      <c r="L95" s="85"/>
      <c r="M95" s="86"/>
      <c r="N95" s="86"/>
      <c r="O95" s="86"/>
      <c r="P95" s="86"/>
      <c r="Q95" s="86"/>
      <c r="R95" s="87"/>
      <c r="S95" s="14">
        <f t="shared" si="5"/>
        <v>0</v>
      </c>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row>
    <row r="96" spans="1:256" ht="75" customHeight="1">
      <c r="A96" s="173" t="e" vm="3">
        <v>#VALUE!</v>
      </c>
      <c r="B96" s="38" t="s">
        <v>402</v>
      </c>
      <c r="C96" s="81">
        <v>17001</v>
      </c>
      <c r="D96" s="26" t="s">
        <v>403</v>
      </c>
      <c r="E96" s="88">
        <v>229</v>
      </c>
      <c r="F96" s="29">
        <f>E96-E96*$F$1</f>
        <v>229</v>
      </c>
      <c r="G96" s="39"/>
      <c r="H96" s="39">
        <v>390</v>
      </c>
      <c r="I96" s="40" t="s">
        <v>401</v>
      </c>
      <c r="J96" s="40" t="s">
        <v>290</v>
      </c>
      <c r="K96" s="58" t="s">
        <v>404</v>
      </c>
      <c r="L96" s="198" t="s">
        <v>405</v>
      </c>
      <c r="M96" s="26" t="s">
        <v>123</v>
      </c>
      <c r="N96" s="40" t="s">
        <v>406</v>
      </c>
      <c r="O96" s="83">
        <v>22</v>
      </c>
      <c r="P96" s="40" t="s">
        <v>35</v>
      </c>
      <c r="Q96" s="40" t="s">
        <v>407</v>
      </c>
      <c r="R96" s="15"/>
      <c r="S96" s="14">
        <f t="shared" si="5"/>
        <v>0</v>
      </c>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row>
    <row r="97" spans="1:256" ht="75" customHeight="1">
      <c r="A97" s="173" t="e" vm="4">
        <v>#VALUE!</v>
      </c>
      <c r="B97" s="38" t="s">
        <v>408</v>
      </c>
      <c r="C97" s="81">
        <v>17002</v>
      </c>
      <c r="D97" s="160" t="s">
        <v>409</v>
      </c>
      <c r="E97" s="88">
        <v>229</v>
      </c>
      <c r="F97" s="29">
        <f>E97-E97*$F$1</f>
        <v>229</v>
      </c>
      <c r="G97" s="39"/>
      <c r="H97" s="39">
        <v>390</v>
      </c>
      <c r="I97" s="40" t="s">
        <v>401</v>
      </c>
      <c r="J97" s="40" t="s">
        <v>290</v>
      </c>
      <c r="K97" s="58" t="s">
        <v>410</v>
      </c>
      <c r="L97" s="199"/>
      <c r="M97" s="26" t="s">
        <v>123</v>
      </c>
      <c r="N97" s="40" t="s">
        <v>406</v>
      </c>
      <c r="O97" s="83">
        <v>22</v>
      </c>
      <c r="P97" s="40" t="s">
        <v>35</v>
      </c>
      <c r="Q97" s="168" t="s">
        <v>411</v>
      </c>
      <c r="R97" s="15"/>
      <c r="S97" s="14">
        <f t="shared" si="5"/>
        <v>0</v>
      </c>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row>
    <row r="98" spans="1:256" ht="75" customHeight="1">
      <c r="A98" s="173" t="e" vm="5">
        <v>#VALUE!</v>
      </c>
      <c r="B98" s="38" t="s">
        <v>412</v>
      </c>
      <c r="C98" s="81">
        <v>17003</v>
      </c>
      <c r="D98" s="26" t="s">
        <v>413</v>
      </c>
      <c r="E98" s="88">
        <v>229</v>
      </c>
      <c r="F98" s="29">
        <f>E98-E98*$F$1</f>
        <v>229</v>
      </c>
      <c r="G98" s="39"/>
      <c r="H98" s="39">
        <v>390</v>
      </c>
      <c r="I98" s="40" t="s">
        <v>401</v>
      </c>
      <c r="J98" s="40" t="s">
        <v>290</v>
      </c>
      <c r="K98" s="58" t="s">
        <v>414</v>
      </c>
      <c r="L98" s="199"/>
      <c r="M98" s="26" t="s">
        <v>123</v>
      </c>
      <c r="N98" s="40" t="s">
        <v>406</v>
      </c>
      <c r="O98" s="83">
        <v>22</v>
      </c>
      <c r="P98" s="40" t="s">
        <v>35</v>
      </c>
      <c r="Q98" s="168" t="s">
        <v>415</v>
      </c>
      <c r="R98" s="15"/>
      <c r="S98" s="14">
        <f t="shared" ref="S98:S131" si="7">R98*F98</f>
        <v>0</v>
      </c>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row>
    <row r="99" spans="1:256" ht="24.6" customHeight="1">
      <c r="A99" s="182" t="s">
        <v>416</v>
      </c>
      <c r="B99" s="183"/>
      <c r="C99" s="183"/>
      <c r="D99" s="183"/>
      <c r="E99" s="183"/>
      <c r="F99" s="183"/>
      <c r="G99" s="183"/>
      <c r="H99" s="183"/>
      <c r="I99" s="183"/>
      <c r="J99" s="184"/>
      <c r="K99" s="63"/>
      <c r="L99" s="85"/>
      <c r="M99" s="86"/>
      <c r="N99" s="86"/>
      <c r="O99" s="86"/>
      <c r="P99" s="86"/>
      <c r="Q99" s="86"/>
      <c r="R99" s="87"/>
      <c r="S99" s="14">
        <f t="shared" si="7"/>
        <v>0</v>
      </c>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row>
    <row r="100" spans="1:256" ht="80.25" customHeight="1">
      <c r="A100" s="62" t="e" vm="6">
        <v>#VALUE!</v>
      </c>
      <c r="B100" s="38" t="s">
        <v>417</v>
      </c>
      <c r="C100" s="71">
        <v>22002</v>
      </c>
      <c r="D100" s="27" t="s">
        <v>418</v>
      </c>
      <c r="E100" s="57">
        <v>199</v>
      </c>
      <c r="F100" s="29">
        <f>E100-E100*$F$1</f>
        <v>199</v>
      </c>
      <c r="G100" s="39"/>
      <c r="H100" s="39">
        <v>350</v>
      </c>
      <c r="I100" s="27" t="s">
        <v>419</v>
      </c>
      <c r="J100" s="103"/>
      <c r="K100" s="58" t="s">
        <v>420</v>
      </c>
      <c r="L100" s="199"/>
      <c r="M100" s="27" t="s">
        <v>123</v>
      </c>
      <c r="N100" s="27" t="s">
        <v>421</v>
      </c>
      <c r="O100" s="71">
        <v>8</v>
      </c>
      <c r="P100" s="27" t="s">
        <v>35</v>
      </c>
      <c r="Q100" s="27" t="s">
        <v>422</v>
      </c>
      <c r="R100" s="33"/>
      <c r="S100" s="14">
        <f t="shared" si="7"/>
        <v>0</v>
      </c>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row>
    <row r="101" spans="1:256" ht="75.75" customHeight="1">
      <c r="A101" s="62" t="e" vm="7">
        <v>#VALUE!</v>
      </c>
      <c r="B101" s="38" t="s">
        <v>423</v>
      </c>
      <c r="C101" s="71">
        <v>22003</v>
      </c>
      <c r="D101" s="27" t="s">
        <v>424</v>
      </c>
      <c r="E101" s="57">
        <v>199</v>
      </c>
      <c r="F101" s="29">
        <f>E101-E101*$F$1</f>
        <v>199</v>
      </c>
      <c r="G101" s="39"/>
      <c r="H101" s="39">
        <v>350</v>
      </c>
      <c r="I101" s="27" t="s">
        <v>419</v>
      </c>
      <c r="J101" s="103"/>
      <c r="K101" s="58" t="s">
        <v>425</v>
      </c>
      <c r="L101" s="199"/>
      <c r="M101" s="27" t="s">
        <v>123</v>
      </c>
      <c r="N101" s="27" t="s">
        <v>421</v>
      </c>
      <c r="O101" s="71">
        <v>8</v>
      </c>
      <c r="P101" s="27" t="s">
        <v>35</v>
      </c>
      <c r="Q101" s="27" t="s">
        <v>426</v>
      </c>
      <c r="R101" s="33"/>
      <c r="S101" s="14">
        <f t="shared" si="7"/>
        <v>0</v>
      </c>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row>
    <row r="102" spans="1:256" ht="24.6" customHeight="1">
      <c r="A102" s="182" t="s">
        <v>427</v>
      </c>
      <c r="B102" s="183"/>
      <c r="C102" s="183"/>
      <c r="D102" s="183"/>
      <c r="E102" s="183"/>
      <c r="F102" s="183"/>
      <c r="G102" s="183"/>
      <c r="H102" s="183"/>
      <c r="I102" s="183"/>
      <c r="J102" s="184"/>
      <c r="K102" s="63"/>
      <c r="L102" s="85"/>
      <c r="M102" s="86"/>
      <c r="N102" s="86"/>
      <c r="O102" s="86"/>
      <c r="P102" s="86"/>
      <c r="Q102" s="86"/>
      <c r="R102" s="87"/>
      <c r="S102" s="14">
        <f t="shared" si="7"/>
        <v>0</v>
      </c>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row>
    <row r="103" spans="1:256" ht="69.75" hidden="1" customHeight="1">
      <c r="A103" s="15"/>
      <c r="B103" s="38" t="s">
        <v>428</v>
      </c>
      <c r="C103" s="81">
        <v>25004</v>
      </c>
      <c r="D103" s="26" t="s">
        <v>429</v>
      </c>
      <c r="E103" s="88">
        <v>383.5</v>
      </c>
      <c r="F103" s="29">
        <f>E103-E103*$F$1</f>
        <v>383.5</v>
      </c>
      <c r="G103" s="39">
        <v>498.55</v>
      </c>
      <c r="H103" s="39">
        <v>690.3</v>
      </c>
      <c r="I103" s="40" t="s">
        <v>430</v>
      </c>
      <c r="J103" s="40" t="s">
        <v>290</v>
      </c>
      <c r="K103" s="58" t="s">
        <v>431</v>
      </c>
      <c r="L103" s="98"/>
      <c r="M103" s="26" t="s">
        <v>123</v>
      </c>
      <c r="N103" s="40" t="s">
        <v>432</v>
      </c>
      <c r="O103" s="83">
        <v>12</v>
      </c>
      <c r="P103" s="40" t="s">
        <v>35</v>
      </c>
      <c r="Q103" s="40" t="s">
        <v>433</v>
      </c>
      <c r="R103" s="15"/>
      <c r="S103" s="14">
        <f t="shared" si="7"/>
        <v>0</v>
      </c>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row>
    <row r="104" spans="1:256" ht="91.5" customHeight="1">
      <c r="A104" s="173" t="e" vm="8">
        <v>#VALUE!</v>
      </c>
      <c r="B104" s="38" t="s">
        <v>434</v>
      </c>
      <c r="C104" s="81">
        <v>25003</v>
      </c>
      <c r="D104" s="26" t="s">
        <v>435</v>
      </c>
      <c r="E104" s="88">
        <v>383</v>
      </c>
      <c r="F104" s="29">
        <f>E104-E104*$F$1</f>
        <v>383</v>
      </c>
      <c r="G104" s="39"/>
      <c r="H104" s="39">
        <v>670</v>
      </c>
      <c r="I104" s="40" t="s">
        <v>430</v>
      </c>
      <c r="J104" s="40" t="s">
        <v>290</v>
      </c>
      <c r="K104" s="58" t="s">
        <v>436</v>
      </c>
      <c r="L104" s="98"/>
      <c r="M104" s="26" t="s">
        <v>123</v>
      </c>
      <c r="N104" s="40" t="s">
        <v>432</v>
      </c>
      <c r="O104" s="83">
        <v>12</v>
      </c>
      <c r="P104" s="40" t="s">
        <v>35</v>
      </c>
      <c r="Q104" s="40" t="s">
        <v>437</v>
      </c>
      <c r="R104" s="15"/>
      <c r="S104" s="14">
        <f t="shared" si="7"/>
        <v>0</v>
      </c>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row>
    <row r="105" spans="1:256" ht="54.2" customHeight="1">
      <c r="A105" s="188" t="s">
        <v>438</v>
      </c>
      <c r="B105" s="189"/>
      <c r="C105" s="189"/>
      <c r="D105" s="189"/>
      <c r="E105" s="189"/>
      <c r="F105" s="189"/>
      <c r="G105" s="189"/>
      <c r="H105" s="189"/>
      <c r="I105" s="189"/>
      <c r="J105" s="190"/>
      <c r="K105" s="104"/>
      <c r="L105" s="41"/>
      <c r="M105" s="41"/>
      <c r="N105" s="41"/>
      <c r="O105" s="41"/>
      <c r="P105" s="41"/>
      <c r="Q105" s="41"/>
      <c r="R105" s="42"/>
      <c r="S105" s="14">
        <f t="shared" si="7"/>
        <v>0</v>
      </c>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row>
    <row r="106" spans="1:256" ht="24.6" customHeight="1">
      <c r="A106" s="182" t="s">
        <v>439</v>
      </c>
      <c r="B106" s="183"/>
      <c r="C106" s="183"/>
      <c r="D106" s="183"/>
      <c r="E106" s="183"/>
      <c r="F106" s="183"/>
      <c r="G106" s="183"/>
      <c r="H106" s="183"/>
      <c r="I106" s="183"/>
      <c r="J106" s="184"/>
      <c r="K106" s="63"/>
      <c r="L106" s="85"/>
      <c r="M106" s="86"/>
      <c r="N106" s="86"/>
      <c r="O106" s="86"/>
      <c r="P106" s="86"/>
      <c r="Q106" s="86"/>
      <c r="R106" s="87"/>
      <c r="S106" s="14">
        <f t="shared" si="7"/>
        <v>0</v>
      </c>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row>
    <row r="107" spans="1:256" ht="104.25" customHeight="1">
      <c r="A107" s="105" t="e" vm="9">
        <v>#VALUE!</v>
      </c>
      <c r="B107" s="38" t="s">
        <v>440</v>
      </c>
      <c r="C107" s="71">
        <v>40002</v>
      </c>
      <c r="D107" s="27" t="s">
        <v>441</v>
      </c>
      <c r="E107" s="57">
        <v>139</v>
      </c>
      <c r="F107" s="29">
        <f>E107-E107*$F$1</f>
        <v>139</v>
      </c>
      <c r="G107" s="39"/>
      <c r="H107" s="39">
        <v>249</v>
      </c>
      <c r="I107" s="27" t="s">
        <v>439</v>
      </c>
      <c r="J107" s="27" t="s">
        <v>121</v>
      </c>
      <c r="K107" s="58" t="s">
        <v>442</v>
      </c>
      <c r="L107" s="106"/>
      <c r="M107" s="27" t="s">
        <v>123</v>
      </c>
      <c r="N107" s="27" t="s">
        <v>443</v>
      </c>
      <c r="O107" s="27" t="s">
        <v>444</v>
      </c>
      <c r="P107" s="27" t="s">
        <v>35</v>
      </c>
      <c r="Q107" s="27" t="s">
        <v>445</v>
      </c>
      <c r="R107" s="33"/>
      <c r="S107" s="14">
        <f t="shared" si="7"/>
        <v>0</v>
      </c>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row>
    <row r="108" spans="1:256" ht="24.6" customHeight="1">
      <c r="A108" s="182" t="s">
        <v>446</v>
      </c>
      <c r="B108" s="183"/>
      <c r="C108" s="183"/>
      <c r="D108" s="183"/>
      <c r="E108" s="183"/>
      <c r="F108" s="183"/>
      <c r="G108" s="183"/>
      <c r="H108" s="183"/>
      <c r="I108" s="183"/>
      <c r="J108" s="184"/>
      <c r="K108" s="63"/>
      <c r="L108" s="85"/>
      <c r="M108" s="86"/>
      <c r="N108" s="86"/>
      <c r="O108" s="86"/>
      <c r="P108" s="86"/>
      <c r="Q108" s="86"/>
      <c r="R108" s="87"/>
      <c r="S108" s="14">
        <f t="shared" si="7"/>
        <v>0</v>
      </c>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row>
    <row r="109" spans="1:256" ht="94.5" customHeight="1">
      <c r="A109" s="105" t="e" vm="10">
        <v>#VALUE!</v>
      </c>
      <c r="B109" s="38" t="s">
        <v>447</v>
      </c>
      <c r="C109" s="81">
        <v>41001</v>
      </c>
      <c r="D109" s="26" t="s">
        <v>448</v>
      </c>
      <c r="E109" s="88">
        <v>139</v>
      </c>
      <c r="F109" s="29">
        <f>E109-E109*$F$1</f>
        <v>139</v>
      </c>
      <c r="G109" s="39"/>
      <c r="H109" s="39">
        <v>249</v>
      </c>
      <c r="I109" s="40" t="s">
        <v>449</v>
      </c>
      <c r="J109" s="40" t="s">
        <v>121</v>
      </c>
      <c r="K109" s="58" t="s">
        <v>450</v>
      </c>
      <c r="L109" s="198" t="s">
        <v>451</v>
      </c>
      <c r="M109" s="26" t="s">
        <v>123</v>
      </c>
      <c r="N109" s="40" t="s">
        <v>452</v>
      </c>
      <c r="O109" s="40" t="s">
        <v>444</v>
      </c>
      <c r="P109" s="40" t="s">
        <v>333</v>
      </c>
      <c r="Q109" s="40" t="s">
        <v>453</v>
      </c>
      <c r="R109" s="15"/>
      <c r="S109" s="14">
        <f t="shared" si="7"/>
        <v>0</v>
      </c>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row>
    <row r="110" spans="1:256" ht="94.5" customHeight="1">
      <c r="A110" s="105" t="e" vm="11">
        <v>#VALUE!</v>
      </c>
      <c r="B110" s="38" t="s">
        <v>454</v>
      </c>
      <c r="C110" s="81">
        <v>41002</v>
      </c>
      <c r="D110" s="26" t="s">
        <v>455</v>
      </c>
      <c r="E110" s="88">
        <v>139</v>
      </c>
      <c r="F110" s="29">
        <f>E110-E110*$F$1</f>
        <v>139</v>
      </c>
      <c r="G110" s="39"/>
      <c r="H110" s="39">
        <v>249</v>
      </c>
      <c r="I110" s="40" t="s">
        <v>449</v>
      </c>
      <c r="J110" s="40" t="s">
        <v>121</v>
      </c>
      <c r="K110" s="58" t="s">
        <v>456</v>
      </c>
      <c r="L110" s="199"/>
      <c r="M110" s="26" t="s">
        <v>123</v>
      </c>
      <c r="N110" s="40" t="s">
        <v>452</v>
      </c>
      <c r="O110" s="40" t="s">
        <v>444</v>
      </c>
      <c r="P110" s="40" t="s">
        <v>333</v>
      </c>
      <c r="Q110" s="40" t="s">
        <v>457</v>
      </c>
      <c r="R110" s="15"/>
      <c r="S110" s="14">
        <f t="shared" si="7"/>
        <v>0</v>
      </c>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row>
    <row r="111" spans="1:256" ht="94.5" customHeight="1">
      <c r="A111" s="105" t="e" vm="12">
        <v>#VALUE!</v>
      </c>
      <c r="B111" s="38" t="s">
        <v>458</v>
      </c>
      <c r="C111" s="71">
        <v>41003</v>
      </c>
      <c r="D111" s="27" t="s">
        <v>459</v>
      </c>
      <c r="E111" s="88">
        <v>139</v>
      </c>
      <c r="F111" s="29">
        <f>E111-E111*$F$1</f>
        <v>139</v>
      </c>
      <c r="G111" s="39"/>
      <c r="H111" s="39">
        <v>249</v>
      </c>
      <c r="I111" s="27" t="s">
        <v>449</v>
      </c>
      <c r="J111" s="27" t="s">
        <v>121</v>
      </c>
      <c r="K111" s="58" t="s">
        <v>460</v>
      </c>
      <c r="L111" s="199"/>
      <c r="M111" s="27" t="s">
        <v>123</v>
      </c>
      <c r="N111" s="27" t="s">
        <v>452</v>
      </c>
      <c r="O111" s="27" t="s">
        <v>444</v>
      </c>
      <c r="P111" s="27" t="s">
        <v>333</v>
      </c>
      <c r="Q111" s="27" t="s">
        <v>461</v>
      </c>
      <c r="R111" s="33"/>
      <c r="S111" s="14">
        <f t="shared" si="7"/>
        <v>0</v>
      </c>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row>
    <row r="112" spans="1:256" ht="94.5" customHeight="1">
      <c r="A112" s="105" t="e" vm="13">
        <v>#VALUE!</v>
      </c>
      <c r="B112" s="38" t="s">
        <v>462</v>
      </c>
      <c r="C112" s="71">
        <v>41004</v>
      </c>
      <c r="D112" s="27" t="s">
        <v>463</v>
      </c>
      <c r="E112" s="88">
        <v>139</v>
      </c>
      <c r="F112" s="29">
        <f>E112-E112*$F$1</f>
        <v>139</v>
      </c>
      <c r="G112" s="39"/>
      <c r="H112" s="39">
        <v>249</v>
      </c>
      <c r="I112" s="27" t="s">
        <v>449</v>
      </c>
      <c r="J112" s="27" t="s">
        <v>121</v>
      </c>
      <c r="K112" s="58" t="s">
        <v>464</v>
      </c>
      <c r="L112" s="199"/>
      <c r="M112" s="27" t="s">
        <v>123</v>
      </c>
      <c r="N112" s="27" t="s">
        <v>452</v>
      </c>
      <c r="O112" s="27" t="s">
        <v>444</v>
      </c>
      <c r="P112" s="27" t="s">
        <v>333</v>
      </c>
      <c r="Q112" s="27" t="s">
        <v>465</v>
      </c>
      <c r="R112" s="33"/>
      <c r="S112" s="14">
        <f t="shared" si="7"/>
        <v>0</v>
      </c>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row>
    <row r="113" spans="1:256" ht="24.6" customHeight="1">
      <c r="A113" s="176" t="s">
        <v>466</v>
      </c>
      <c r="B113" s="177"/>
      <c r="C113" s="177"/>
      <c r="D113" s="177"/>
      <c r="E113" s="177"/>
      <c r="F113" s="177"/>
      <c r="G113" s="177"/>
      <c r="H113" s="177"/>
      <c r="I113" s="177"/>
      <c r="J113" s="178"/>
      <c r="K113" s="63"/>
      <c r="L113" s="85"/>
      <c r="M113" s="86"/>
      <c r="N113" s="86"/>
      <c r="O113" s="86"/>
      <c r="P113" s="86"/>
      <c r="Q113" s="86"/>
      <c r="R113" s="87"/>
      <c r="S113" s="14">
        <f t="shared" si="7"/>
        <v>0</v>
      </c>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row>
    <row r="114" spans="1:256" ht="94.5" customHeight="1">
      <c r="A114" s="105" t="e" vm="14">
        <v>#VALUE!</v>
      </c>
      <c r="B114" s="38" t="s">
        <v>467</v>
      </c>
      <c r="C114" s="81">
        <v>43002</v>
      </c>
      <c r="D114" s="26" t="s">
        <v>468</v>
      </c>
      <c r="E114" s="88">
        <v>139</v>
      </c>
      <c r="F114" s="29">
        <f>E114-E114*$F$1</f>
        <v>139</v>
      </c>
      <c r="G114" s="39"/>
      <c r="H114" s="39">
        <v>249</v>
      </c>
      <c r="I114" s="40" t="s">
        <v>469</v>
      </c>
      <c r="J114" s="40" t="s">
        <v>121</v>
      </c>
      <c r="K114" s="58" t="s">
        <v>470</v>
      </c>
      <c r="L114" s="199"/>
      <c r="M114" s="26" t="s">
        <v>123</v>
      </c>
      <c r="N114" s="40" t="s">
        <v>452</v>
      </c>
      <c r="O114" s="40" t="s">
        <v>444</v>
      </c>
      <c r="P114" s="26" t="s">
        <v>333</v>
      </c>
      <c r="Q114" s="40" t="s">
        <v>471</v>
      </c>
      <c r="R114" s="15"/>
      <c r="S114" s="14">
        <f t="shared" si="7"/>
        <v>0</v>
      </c>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row>
    <row r="115" spans="1:256" ht="94.5" customHeight="1">
      <c r="A115" s="105" t="e" vm="15">
        <v>#VALUE!</v>
      </c>
      <c r="B115" s="38" t="s">
        <v>472</v>
      </c>
      <c r="C115" s="71">
        <v>43003</v>
      </c>
      <c r="D115" s="27" t="s">
        <v>473</v>
      </c>
      <c r="E115" s="88">
        <v>139</v>
      </c>
      <c r="F115" s="29">
        <f>E115-E115*$F$1</f>
        <v>139</v>
      </c>
      <c r="G115" s="39"/>
      <c r="H115" s="39">
        <v>249</v>
      </c>
      <c r="I115" s="27" t="s">
        <v>469</v>
      </c>
      <c r="J115" s="27" t="s">
        <v>121</v>
      </c>
      <c r="K115" s="58" t="s">
        <v>474</v>
      </c>
      <c r="L115" s="199"/>
      <c r="M115" s="27" t="s">
        <v>123</v>
      </c>
      <c r="N115" s="27" t="s">
        <v>452</v>
      </c>
      <c r="O115" s="27" t="s">
        <v>444</v>
      </c>
      <c r="P115" s="27" t="s">
        <v>333</v>
      </c>
      <c r="Q115" s="27" t="s">
        <v>475</v>
      </c>
      <c r="R115" s="33"/>
      <c r="S115" s="14">
        <f t="shared" si="7"/>
        <v>0</v>
      </c>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row>
    <row r="116" spans="1:256" ht="94.5" customHeight="1">
      <c r="A116" s="105" t="e" vm="16">
        <v>#VALUE!</v>
      </c>
      <c r="B116" s="38" t="s">
        <v>476</v>
      </c>
      <c r="C116" s="81">
        <v>43001</v>
      </c>
      <c r="D116" s="107" t="s">
        <v>477</v>
      </c>
      <c r="E116" s="88">
        <v>139</v>
      </c>
      <c r="F116" s="29">
        <f>E116-E116*$F$1</f>
        <v>139</v>
      </c>
      <c r="G116" s="39"/>
      <c r="H116" s="39">
        <v>249</v>
      </c>
      <c r="I116" s="40" t="s">
        <v>469</v>
      </c>
      <c r="J116" s="40" t="s">
        <v>121</v>
      </c>
      <c r="K116" s="58" t="s">
        <v>478</v>
      </c>
      <c r="L116" s="31"/>
      <c r="M116" s="26" t="s">
        <v>123</v>
      </c>
      <c r="N116" s="40" t="s">
        <v>452</v>
      </c>
      <c r="O116" s="40" t="s">
        <v>444</v>
      </c>
      <c r="P116" s="26" t="s">
        <v>333</v>
      </c>
      <c r="Q116" s="40" t="s">
        <v>479</v>
      </c>
      <c r="R116" s="15"/>
      <c r="S116" s="14">
        <f t="shared" si="7"/>
        <v>0</v>
      </c>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row>
    <row r="117" spans="1:256" ht="24.6" customHeight="1">
      <c r="A117" s="176" t="s">
        <v>480</v>
      </c>
      <c r="B117" s="177"/>
      <c r="C117" s="177"/>
      <c r="D117" s="177"/>
      <c r="E117" s="177"/>
      <c r="F117" s="177"/>
      <c r="G117" s="177"/>
      <c r="H117" s="177"/>
      <c r="I117" s="177"/>
      <c r="J117" s="178"/>
      <c r="K117" s="63"/>
      <c r="L117" s="85"/>
      <c r="M117" s="86"/>
      <c r="N117" s="86"/>
      <c r="O117" s="86"/>
      <c r="P117" s="86"/>
      <c r="Q117" s="86"/>
      <c r="R117" s="87"/>
      <c r="S117" s="14">
        <f t="shared" si="7"/>
        <v>0</v>
      </c>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row>
    <row r="118" spans="1:256" ht="94.5" customHeight="1">
      <c r="A118" s="105" t="e" vm="17">
        <v>#VALUE!</v>
      </c>
      <c r="B118" s="38" t="s">
        <v>481</v>
      </c>
      <c r="C118" s="81">
        <v>44001</v>
      </c>
      <c r="D118" s="26" t="s">
        <v>482</v>
      </c>
      <c r="E118" s="88">
        <v>139</v>
      </c>
      <c r="F118" s="29">
        <f>E118-E118*$F$1</f>
        <v>139</v>
      </c>
      <c r="G118" s="39"/>
      <c r="H118" s="39">
        <v>249</v>
      </c>
      <c r="I118" s="40" t="s">
        <v>483</v>
      </c>
      <c r="J118" s="40" t="s">
        <v>121</v>
      </c>
      <c r="K118" s="58" t="s">
        <v>484</v>
      </c>
      <c r="L118" s="198" t="s">
        <v>485</v>
      </c>
      <c r="M118" s="26" t="s">
        <v>123</v>
      </c>
      <c r="N118" s="40" t="s">
        <v>452</v>
      </c>
      <c r="O118" s="40" t="s">
        <v>444</v>
      </c>
      <c r="P118" s="26" t="s">
        <v>333</v>
      </c>
      <c r="Q118" s="40" t="s">
        <v>486</v>
      </c>
      <c r="R118" s="15"/>
      <c r="S118" s="14">
        <f t="shared" si="7"/>
        <v>0</v>
      </c>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row>
    <row r="119" spans="1:256" ht="94.5" customHeight="1">
      <c r="A119" s="105" t="e" vm="18">
        <v>#VALUE!</v>
      </c>
      <c r="B119" s="38" t="s">
        <v>487</v>
      </c>
      <c r="C119" s="81">
        <v>44003</v>
      </c>
      <c r="D119" s="26" t="s">
        <v>488</v>
      </c>
      <c r="E119" s="88">
        <v>139</v>
      </c>
      <c r="F119" s="29">
        <f>E119-E119*$F$1</f>
        <v>139</v>
      </c>
      <c r="G119" s="39"/>
      <c r="H119" s="39">
        <v>249</v>
      </c>
      <c r="I119" s="40" t="s">
        <v>483</v>
      </c>
      <c r="J119" s="40" t="s">
        <v>121</v>
      </c>
      <c r="K119" s="58" t="s">
        <v>489</v>
      </c>
      <c r="L119" s="199"/>
      <c r="M119" s="26" t="s">
        <v>123</v>
      </c>
      <c r="N119" s="40" t="s">
        <v>452</v>
      </c>
      <c r="O119" s="40" t="s">
        <v>444</v>
      </c>
      <c r="P119" s="26" t="s">
        <v>333</v>
      </c>
      <c r="Q119" s="40" t="s">
        <v>490</v>
      </c>
      <c r="R119" s="15"/>
      <c r="S119" s="14">
        <f t="shared" si="7"/>
        <v>0</v>
      </c>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row>
    <row r="120" spans="1:256" ht="94.5" customHeight="1">
      <c r="A120" s="105" t="e" vm="19">
        <v>#VALUE!</v>
      </c>
      <c r="B120" s="38" t="s">
        <v>491</v>
      </c>
      <c r="C120" s="81">
        <v>44002</v>
      </c>
      <c r="D120" s="26" t="s">
        <v>492</v>
      </c>
      <c r="E120" s="88">
        <v>139</v>
      </c>
      <c r="F120" s="29">
        <f>E120-E120*$F$1</f>
        <v>139</v>
      </c>
      <c r="G120" s="39"/>
      <c r="H120" s="39">
        <v>249</v>
      </c>
      <c r="I120" s="40" t="s">
        <v>483</v>
      </c>
      <c r="J120" s="40" t="s">
        <v>121</v>
      </c>
      <c r="K120" s="58" t="s">
        <v>493</v>
      </c>
      <c r="L120" s="199"/>
      <c r="M120" s="26" t="s">
        <v>123</v>
      </c>
      <c r="N120" s="40" t="s">
        <v>452</v>
      </c>
      <c r="O120" s="40" t="s">
        <v>444</v>
      </c>
      <c r="P120" s="26" t="s">
        <v>333</v>
      </c>
      <c r="Q120" s="40" t="s">
        <v>494</v>
      </c>
      <c r="R120" s="15"/>
      <c r="S120" s="14">
        <f t="shared" si="7"/>
        <v>0</v>
      </c>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row>
    <row r="121" spans="1:256" ht="24.6" customHeight="1">
      <c r="A121" s="170"/>
      <c r="B121" s="171"/>
      <c r="C121" s="171"/>
      <c r="D121" s="171" t="s">
        <v>978</v>
      </c>
      <c r="E121" s="171"/>
      <c r="F121" s="171"/>
      <c r="G121" s="171"/>
      <c r="H121" s="171"/>
      <c r="I121" s="171"/>
      <c r="J121" s="172"/>
      <c r="K121" s="63"/>
      <c r="L121" s="85"/>
      <c r="M121" s="86"/>
      <c r="N121" s="86"/>
      <c r="O121" s="86"/>
      <c r="P121" s="86"/>
      <c r="Q121" s="86"/>
      <c r="R121" s="87"/>
      <c r="S121" s="14">
        <f t="shared" si="7"/>
        <v>0</v>
      </c>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row>
    <row r="122" spans="1:256" ht="117.75" customHeight="1">
      <c r="A122" s="105" t="e" vm="20">
        <v>#VALUE!</v>
      </c>
      <c r="B122" s="166" t="s">
        <v>979</v>
      </c>
      <c r="C122" s="81">
        <v>503</v>
      </c>
      <c r="D122" s="160" t="s">
        <v>980</v>
      </c>
      <c r="E122" s="88">
        <v>139</v>
      </c>
      <c r="F122" s="29">
        <f>E122-E122*$F$1</f>
        <v>139</v>
      </c>
      <c r="G122" s="39"/>
      <c r="H122" s="39">
        <v>249</v>
      </c>
      <c r="I122" s="168" t="s">
        <v>981</v>
      </c>
      <c r="J122" s="40" t="s">
        <v>121</v>
      </c>
      <c r="K122" s="58" t="s">
        <v>982</v>
      </c>
      <c r="L122" s="98"/>
      <c r="M122" s="26" t="s">
        <v>123</v>
      </c>
      <c r="N122" s="168" t="s">
        <v>984</v>
      </c>
      <c r="O122" s="40" t="s">
        <v>444</v>
      </c>
      <c r="P122" s="26" t="s">
        <v>333</v>
      </c>
      <c r="Q122" s="168" t="s">
        <v>983</v>
      </c>
      <c r="R122" s="15"/>
      <c r="S122" s="14">
        <f t="shared" si="7"/>
        <v>0</v>
      </c>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row>
    <row r="123" spans="1:256" ht="117.75" customHeight="1">
      <c r="A123" s="105" t="e" vm="21">
        <v>#VALUE!</v>
      </c>
      <c r="B123" s="166" t="s">
        <v>985</v>
      </c>
      <c r="C123" s="81">
        <v>42002</v>
      </c>
      <c r="D123" s="160" t="s">
        <v>980</v>
      </c>
      <c r="E123" s="88">
        <v>139</v>
      </c>
      <c r="F123" s="29">
        <f>E123-E123*$F$1</f>
        <v>139</v>
      </c>
      <c r="G123" s="39"/>
      <c r="H123" s="39">
        <v>249</v>
      </c>
      <c r="I123" s="168" t="s">
        <v>981</v>
      </c>
      <c r="J123" s="40" t="s">
        <v>121</v>
      </c>
      <c r="K123" s="58" t="s">
        <v>982</v>
      </c>
      <c r="L123" s="98"/>
      <c r="M123" s="26" t="s">
        <v>123</v>
      </c>
      <c r="N123" s="168" t="s">
        <v>984</v>
      </c>
      <c r="O123" s="40" t="s">
        <v>444</v>
      </c>
      <c r="P123" s="26" t="s">
        <v>333</v>
      </c>
      <c r="Q123" s="168" t="s">
        <v>986</v>
      </c>
      <c r="R123" s="15"/>
      <c r="S123" s="14">
        <f t="shared" si="7"/>
        <v>0</v>
      </c>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row>
    <row r="124" spans="1:256" ht="24.6" customHeight="1">
      <c r="A124" s="170"/>
      <c r="B124" s="171"/>
      <c r="C124" s="171"/>
      <c r="D124" s="171" t="s">
        <v>977</v>
      </c>
      <c r="E124" s="171"/>
      <c r="F124" s="171"/>
      <c r="G124" s="171"/>
      <c r="H124" s="171"/>
      <c r="I124" s="171"/>
      <c r="J124" s="172"/>
      <c r="K124" s="63"/>
      <c r="L124" s="85"/>
      <c r="M124" s="86"/>
      <c r="N124" s="86"/>
      <c r="O124" s="86"/>
      <c r="P124" s="86"/>
      <c r="Q124" s="86"/>
      <c r="R124" s="87"/>
      <c r="S124" s="1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row>
    <row r="125" spans="1:256" ht="101.25" customHeight="1">
      <c r="A125" s="105" t="e" vm="22">
        <v>#VALUE!</v>
      </c>
      <c r="B125" s="38" t="s">
        <v>496</v>
      </c>
      <c r="C125" s="81">
        <v>45002</v>
      </c>
      <c r="D125" s="26" t="s">
        <v>497</v>
      </c>
      <c r="E125" s="88">
        <v>139</v>
      </c>
      <c r="F125" s="29">
        <f>E125-E125*$F$1</f>
        <v>139</v>
      </c>
      <c r="G125" s="39"/>
      <c r="H125" s="39">
        <v>249</v>
      </c>
      <c r="I125" s="40" t="s">
        <v>495</v>
      </c>
      <c r="J125" s="40" t="s">
        <v>121</v>
      </c>
      <c r="K125" s="108" t="s">
        <v>498</v>
      </c>
      <c r="L125" s="98"/>
      <c r="M125" s="26" t="s">
        <v>123</v>
      </c>
      <c r="N125" s="40" t="s">
        <v>499</v>
      </c>
      <c r="O125" s="40" t="s">
        <v>444</v>
      </c>
      <c r="P125" s="40" t="s">
        <v>333</v>
      </c>
      <c r="Q125" s="40" t="s">
        <v>500</v>
      </c>
      <c r="R125" s="33"/>
      <c r="S125" s="14">
        <f t="shared" si="7"/>
        <v>0</v>
      </c>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row>
    <row r="126" spans="1:256" ht="24.6" customHeight="1">
      <c r="A126" s="176" t="s">
        <v>501</v>
      </c>
      <c r="B126" s="177"/>
      <c r="C126" s="177"/>
      <c r="D126" s="177"/>
      <c r="E126" s="177"/>
      <c r="F126" s="177"/>
      <c r="G126" s="177"/>
      <c r="H126" s="177"/>
      <c r="I126" s="177"/>
      <c r="J126" s="178"/>
      <c r="K126" s="63"/>
      <c r="L126" s="85"/>
      <c r="M126" s="86"/>
      <c r="N126" s="86"/>
      <c r="O126" s="86"/>
      <c r="P126" s="86"/>
      <c r="Q126" s="86"/>
      <c r="R126" s="87"/>
      <c r="S126" s="14">
        <f t="shared" si="7"/>
        <v>0</v>
      </c>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row>
    <row r="127" spans="1:256" ht="96" customHeight="1">
      <c r="A127" s="105" t="e" vm="23">
        <v>#VALUE!</v>
      </c>
      <c r="B127" s="38" t="s">
        <v>502</v>
      </c>
      <c r="C127" s="71">
        <v>46001</v>
      </c>
      <c r="D127" s="27" t="s">
        <v>503</v>
      </c>
      <c r="E127" s="57">
        <v>139</v>
      </c>
      <c r="F127" s="29">
        <f>E127-E127*$F$1</f>
        <v>139</v>
      </c>
      <c r="G127" s="39"/>
      <c r="H127" s="39">
        <v>249</v>
      </c>
      <c r="I127" s="27" t="s">
        <v>504</v>
      </c>
      <c r="J127" s="27" t="s">
        <v>121</v>
      </c>
      <c r="K127" s="58" t="s">
        <v>505</v>
      </c>
      <c r="L127" s="198" t="s">
        <v>506</v>
      </c>
      <c r="M127" s="27" t="s">
        <v>123</v>
      </c>
      <c r="N127" s="27" t="s">
        <v>452</v>
      </c>
      <c r="O127" s="27" t="s">
        <v>444</v>
      </c>
      <c r="P127" s="27" t="s">
        <v>333</v>
      </c>
      <c r="Q127" s="27" t="s">
        <v>507</v>
      </c>
      <c r="R127" s="33"/>
      <c r="S127" s="14">
        <f t="shared" si="7"/>
        <v>0</v>
      </c>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row>
    <row r="128" spans="1:256" ht="97.5" customHeight="1">
      <c r="A128" s="105" t="e" vm="24">
        <v>#VALUE!</v>
      </c>
      <c r="B128" s="38" t="s">
        <v>508</v>
      </c>
      <c r="C128" s="81">
        <v>46002</v>
      </c>
      <c r="D128" s="26" t="s">
        <v>509</v>
      </c>
      <c r="E128" s="88">
        <v>139</v>
      </c>
      <c r="F128" s="29">
        <f>E128-E128*$F$1</f>
        <v>139</v>
      </c>
      <c r="G128" s="39"/>
      <c r="H128" s="39">
        <v>249</v>
      </c>
      <c r="I128" s="40" t="s">
        <v>504</v>
      </c>
      <c r="J128" s="40" t="s">
        <v>121</v>
      </c>
      <c r="K128" s="58" t="s">
        <v>510</v>
      </c>
      <c r="L128" s="199"/>
      <c r="M128" s="26" t="s">
        <v>123</v>
      </c>
      <c r="N128" s="40" t="s">
        <v>452</v>
      </c>
      <c r="O128" s="40" t="s">
        <v>444</v>
      </c>
      <c r="P128" s="40" t="s">
        <v>333</v>
      </c>
      <c r="Q128" s="40" t="s">
        <v>511</v>
      </c>
      <c r="R128" s="15"/>
      <c r="S128" s="14">
        <f t="shared" si="7"/>
        <v>0</v>
      </c>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row>
    <row r="129" spans="1:256" ht="24.6" customHeight="1">
      <c r="A129" s="176" t="s">
        <v>327</v>
      </c>
      <c r="B129" s="177"/>
      <c r="C129" s="177"/>
      <c r="D129" s="177"/>
      <c r="E129" s="177"/>
      <c r="F129" s="177"/>
      <c r="G129" s="177"/>
      <c r="H129" s="177"/>
      <c r="I129" s="177"/>
      <c r="J129" s="178"/>
      <c r="K129" s="109"/>
      <c r="L129" s="85"/>
      <c r="M129" s="86"/>
      <c r="N129" s="86"/>
      <c r="O129" s="86"/>
      <c r="P129" s="86"/>
      <c r="Q129" s="86"/>
      <c r="R129" s="87"/>
      <c r="S129" s="14">
        <f t="shared" si="7"/>
        <v>0</v>
      </c>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row>
    <row r="130" spans="1:256" ht="153" customHeight="1">
      <c r="A130" s="110"/>
      <c r="B130" s="38" t="s">
        <v>512</v>
      </c>
      <c r="C130" s="81">
        <v>40008</v>
      </c>
      <c r="D130" s="26" t="s">
        <v>513</v>
      </c>
      <c r="E130" s="43">
        <v>265</v>
      </c>
      <c r="F130" s="29">
        <f>E130-E130*$F$1</f>
        <v>265</v>
      </c>
      <c r="G130" s="39"/>
      <c r="H130" s="39">
        <v>450</v>
      </c>
      <c r="I130" s="40" t="s">
        <v>514</v>
      </c>
      <c r="J130" s="40" t="s">
        <v>121</v>
      </c>
      <c r="K130" s="58" t="s">
        <v>515</v>
      </c>
      <c r="L130" s="59" t="s">
        <v>516</v>
      </c>
      <c r="M130" s="26" t="s">
        <v>123</v>
      </c>
      <c r="N130" s="40" t="s">
        <v>517</v>
      </c>
      <c r="O130" s="83">
        <v>32</v>
      </c>
      <c r="P130" s="40" t="s">
        <v>333</v>
      </c>
      <c r="Q130" s="40" t="s">
        <v>518</v>
      </c>
      <c r="R130" s="40"/>
      <c r="S130" s="14">
        <f t="shared" si="7"/>
        <v>0</v>
      </c>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row>
    <row r="131" spans="1:256" ht="24.6" customHeight="1">
      <c r="A131" s="191" t="s">
        <v>519</v>
      </c>
      <c r="B131" s="192"/>
      <c r="C131" s="192"/>
      <c r="D131" s="192"/>
      <c r="E131" s="192"/>
      <c r="F131" s="192"/>
      <c r="G131" s="192"/>
      <c r="H131" s="192"/>
      <c r="I131" s="192"/>
      <c r="J131" s="193"/>
      <c r="K131" s="99"/>
      <c r="L131" s="100"/>
      <c r="M131" s="101"/>
      <c r="N131" s="101"/>
      <c r="O131" s="101"/>
      <c r="P131" s="101"/>
      <c r="Q131" s="101"/>
      <c r="R131" s="102"/>
      <c r="S131" s="14">
        <f t="shared" si="7"/>
        <v>0</v>
      </c>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row>
    <row r="132" spans="1:256" ht="90.75" customHeight="1">
      <c r="A132" s="105"/>
      <c r="B132" s="38" t="s">
        <v>520</v>
      </c>
      <c r="C132" s="27" t="s">
        <v>521</v>
      </c>
      <c r="D132" s="27" t="s">
        <v>522</v>
      </c>
      <c r="E132" s="57">
        <v>158</v>
      </c>
      <c r="F132" s="29">
        <f t="shared" ref="F132:F144" si="8">E132-E132*$F$1</f>
        <v>158</v>
      </c>
      <c r="G132" s="78"/>
      <c r="H132" s="39">
        <v>270</v>
      </c>
      <c r="I132" s="27" t="s">
        <v>523</v>
      </c>
      <c r="J132" s="27" t="s">
        <v>121</v>
      </c>
      <c r="K132" s="58" t="s">
        <v>524</v>
      </c>
      <c r="L132" s="106"/>
      <c r="M132" s="27" t="s">
        <v>525</v>
      </c>
      <c r="N132" s="27" t="s">
        <v>526</v>
      </c>
      <c r="O132" s="27" t="s">
        <v>527</v>
      </c>
      <c r="P132" s="27" t="s">
        <v>35</v>
      </c>
      <c r="Q132" s="111" t="s">
        <v>528</v>
      </c>
      <c r="R132" s="33"/>
      <c r="S132" s="14">
        <f t="shared" ref="S132:S161" si="9">R132*F132</f>
        <v>0</v>
      </c>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row>
    <row r="133" spans="1:256" ht="108.75" customHeight="1">
      <c r="A133" s="105"/>
      <c r="B133" s="24" t="s">
        <v>529</v>
      </c>
      <c r="C133" s="27" t="s">
        <v>530</v>
      </c>
      <c r="D133" s="27" t="s">
        <v>531</v>
      </c>
      <c r="E133" s="57">
        <v>158</v>
      </c>
      <c r="F133" s="29">
        <f t="shared" si="8"/>
        <v>158</v>
      </c>
      <c r="G133" s="78"/>
      <c r="H133" s="39">
        <v>270</v>
      </c>
      <c r="I133" s="27" t="s">
        <v>523</v>
      </c>
      <c r="J133" s="27" t="s">
        <v>121</v>
      </c>
      <c r="K133" s="58" t="s">
        <v>532</v>
      </c>
      <c r="L133" s="106"/>
      <c r="M133" s="27" t="s">
        <v>525</v>
      </c>
      <c r="N133" s="27" t="s">
        <v>526</v>
      </c>
      <c r="O133" s="27" t="s">
        <v>527</v>
      </c>
      <c r="P133" s="112" t="s">
        <v>35</v>
      </c>
      <c r="Q133" s="113" t="s">
        <v>533</v>
      </c>
      <c r="R133" s="33"/>
      <c r="S133" s="14">
        <f t="shared" si="9"/>
        <v>0</v>
      </c>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row>
    <row r="134" spans="1:256" ht="101.25" customHeight="1">
      <c r="A134" s="105"/>
      <c r="B134" s="24" t="s">
        <v>534</v>
      </c>
      <c r="C134" s="27" t="s">
        <v>535</v>
      </c>
      <c r="D134" s="27" t="s">
        <v>536</v>
      </c>
      <c r="E134" s="57">
        <v>158</v>
      </c>
      <c r="F134" s="29">
        <f t="shared" si="8"/>
        <v>158</v>
      </c>
      <c r="G134" s="78"/>
      <c r="H134" s="39">
        <v>270</v>
      </c>
      <c r="I134" s="27" t="s">
        <v>523</v>
      </c>
      <c r="J134" s="27" t="s">
        <v>121</v>
      </c>
      <c r="K134" s="58" t="s">
        <v>537</v>
      </c>
      <c r="L134" s="106"/>
      <c r="M134" s="27" t="s">
        <v>525</v>
      </c>
      <c r="N134" s="27" t="s">
        <v>526</v>
      </c>
      <c r="O134" s="27" t="s">
        <v>527</v>
      </c>
      <c r="P134" s="112" t="s">
        <v>35</v>
      </c>
      <c r="Q134" s="114" t="s">
        <v>538</v>
      </c>
      <c r="R134" s="33"/>
      <c r="S134" s="14">
        <f t="shared" si="9"/>
        <v>0</v>
      </c>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row>
    <row r="135" spans="1:256" ht="86.25" customHeight="1">
      <c r="A135" s="105"/>
      <c r="B135" s="24" t="s">
        <v>539</v>
      </c>
      <c r="C135" s="27" t="s">
        <v>540</v>
      </c>
      <c r="D135" s="27" t="s">
        <v>541</v>
      </c>
      <c r="E135" s="57">
        <v>158</v>
      </c>
      <c r="F135" s="29">
        <f t="shared" si="8"/>
        <v>158</v>
      </c>
      <c r="G135" s="78"/>
      <c r="H135" s="39">
        <v>270</v>
      </c>
      <c r="I135" s="27" t="s">
        <v>523</v>
      </c>
      <c r="J135" s="27" t="s">
        <v>121</v>
      </c>
      <c r="K135" s="58" t="s">
        <v>542</v>
      </c>
      <c r="L135" s="106"/>
      <c r="M135" s="27" t="s">
        <v>525</v>
      </c>
      <c r="N135" s="27" t="s">
        <v>526</v>
      </c>
      <c r="O135" s="27" t="s">
        <v>527</v>
      </c>
      <c r="P135" s="27" t="s">
        <v>35</v>
      </c>
      <c r="Q135" s="111" t="s">
        <v>543</v>
      </c>
      <c r="R135" s="33"/>
      <c r="S135" s="14">
        <f t="shared" si="9"/>
        <v>0</v>
      </c>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row>
    <row r="136" spans="1:256" ht="96.75" customHeight="1">
      <c r="A136" s="105"/>
      <c r="B136" s="38" t="s">
        <v>544</v>
      </c>
      <c r="C136" s="27" t="s">
        <v>545</v>
      </c>
      <c r="D136" s="111" t="s">
        <v>546</v>
      </c>
      <c r="E136" s="57">
        <v>158</v>
      </c>
      <c r="F136" s="29">
        <f t="shared" si="8"/>
        <v>158</v>
      </c>
      <c r="G136" s="78"/>
      <c r="H136" s="39">
        <v>270</v>
      </c>
      <c r="I136" s="27" t="s">
        <v>523</v>
      </c>
      <c r="J136" s="27" t="s">
        <v>121</v>
      </c>
      <c r="K136" s="58"/>
      <c r="L136" s="106"/>
      <c r="M136" s="27" t="s">
        <v>525</v>
      </c>
      <c r="N136" s="27" t="s">
        <v>526</v>
      </c>
      <c r="O136" s="27" t="s">
        <v>527</v>
      </c>
      <c r="P136" s="112" t="s">
        <v>35</v>
      </c>
      <c r="Q136" s="115" t="s">
        <v>547</v>
      </c>
      <c r="R136" s="33"/>
      <c r="S136" s="14">
        <f t="shared" si="9"/>
        <v>0</v>
      </c>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row>
    <row r="137" spans="1:256" ht="95.25" customHeight="1">
      <c r="A137" s="105"/>
      <c r="B137" s="24" t="s">
        <v>548</v>
      </c>
      <c r="C137" s="112" t="s">
        <v>549</v>
      </c>
      <c r="D137" s="115" t="s">
        <v>550</v>
      </c>
      <c r="E137" s="57">
        <v>158</v>
      </c>
      <c r="F137" s="29">
        <f t="shared" si="8"/>
        <v>158</v>
      </c>
      <c r="G137" s="78"/>
      <c r="H137" s="39">
        <v>270</v>
      </c>
      <c r="I137" s="27" t="s">
        <v>523</v>
      </c>
      <c r="J137" s="27" t="s">
        <v>121</v>
      </c>
      <c r="K137" s="58"/>
      <c r="L137" s="106"/>
      <c r="M137" s="27" t="s">
        <v>525</v>
      </c>
      <c r="N137" s="27" t="s">
        <v>526</v>
      </c>
      <c r="O137" s="27" t="s">
        <v>527</v>
      </c>
      <c r="P137" s="112" t="s">
        <v>35</v>
      </c>
      <c r="Q137" s="115" t="s">
        <v>551</v>
      </c>
      <c r="R137" s="33"/>
      <c r="S137" s="14">
        <f t="shared" si="9"/>
        <v>0</v>
      </c>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row>
    <row r="138" spans="1:256" ht="75.75" customHeight="1">
      <c r="A138" s="105"/>
      <c r="B138" s="24" t="s">
        <v>552</v>
      </c>
      <c r="C138" s="112" t="s">
        <v>553</v>
      </c>
      <c r="D138" s="115" t="s">
        <v>554</v>
      </c>
      <c r="E138" s="57">
        <v>158</v>
      </c>
      <c r="F138" s="29">
        <f t="shared" si="8"/>
        <v>158</v>
      </c>
      <c r="G138" s="78"/>
      <c r="H138" s="39">
        <v>270</v>
      </c>
      <c r="I138" s="27" t="s">
        <v>523</v>
      </c>
      <c r="J138" s="27" t="s">
        <v>121</v>
      </c>
      <c r="K138" s="58"/>
      <c r="L138" s="106"/>
      <c r="M138" s="27" t="s">
        <v>525</v>
      </c>
      <c r="N138" s="27" t="s">
        <v>526</v>
      </c>
      <c r="O138" s="27" t="s">
        <v>527</v>
      </c>
      <c r="P138" s="112" t="s">
        <v>35</v>
      </c>
      <c r="Q138" s="115" t="s">
        <v>555</v>
      </c>
      <c r="R138" s="33"/>
      <c r="S138" s="14">
        <f t="shared" si="9"/>
        <v>0</v>
      </c>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row>
    <row r="139" spans="1:256" ht="87.75" customHeight="1">
      <c r="A139" s="105"/>
      <c r="B139" s="24" t="s">
        <v>556</v>
      </c>
      <c r="C139" s="112" t="s">
        <v>557</v>
      </c>
      <c r="D139" s="115" t="s">
        <v>558</v>
      </c>
      <c r="E139" s="57">
        <v>158</v>
      </c>
      <c r="F139" s="29">
        <f t="shared" si="8"/>
        <v>158</v>
      </c>
      <c r="G139" s="78"/>
      <c r="H139" s="39">
        <v>270</v>
      </c>
      <c r="I139" s="27" t="s">
        <v>523</v>
      </c>
      <c r="J139" s="27" t="s">
        <v>121</v>
      </c>
      <c r="K139" s="58"/>
      <c r="L139" s="106"/>
      <c r="M139" s="27" t="s">
        <v>525</v>
      </c>
      <c r="N139" s="27" t="s">
        <v>526</v>
      </c>
      <c r="O139" s="27" t="s">
        <v>527</v>
      </c>
      <c r="P139" s="112" t="s">
        <v>35</v>
      </c>
      <c r="Q139" s="115" t="s">
        <v>559</v>
      </c>
      <c r="R139" s="33"/>
      <c r="S139" s="14">
        <f t="shared" si="9"/>
        <v>0</v>
      </c>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row>
    <row r="140" spans="1:256" ht="92.25" customHeight="1">
      <c r="A140" s="105"/>
      <c r="B140" s="24" t="s">
        <v>560</v>
      </c>
      <c r="C140" s="112" t="s">
        <v>561</v>
      </c>
      <c r="D140" s="116" t="s">
        <v>562</v>
      </c>
      <c r="E140" s="57">
        <v>158</v>
      </c>
      <c r="F140" s="29">
        <f t="shared" si="8"/>
        <v>158</v>
      </c>
      <c r="G140" s="78"/>
      <c r="H140" s="39">
        <v>270</v>
      </c>
      <c r="I140" s="27" t="s">
        <v>523</v>
      </c>
      <c r="J140" s="27" t="s">
        <v>121</v>
      </c>
      <c r="K140" s="58" t="s">
        <v>563</v>
      </c>
      <c r="L140" s="106"/>
      <c r="M140" s="27" t="s">
        <v>525</v>
      </c>
      <c r="N140" s="27" t="s">
        <v>526</v>
      </c>
      <c r="O140" s="27" t="s">
        <v>527</v>
      </c>
      <c r="P140" s="112" t="s">
        <v>35</v>
      </c>
      <c r="Q140" s="116" t="s">
        <v>564</v>
      </c>
      <c r="R140" s="33"/>
      <c r="S140" s="14">
        <f t="shared" si="9"/>
        <v>0</v>
      </c>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row>
    <row r="141" spans="1:256" ht="24.6" customHeight="1">
      <c r="A141" s="194" t="s">
        <v>960</v>
      </c>
      <c r="B141" s="195"/>
      <c r="C141" s="195"/>
      <c r="D141" s="197"/>
      <c r="E141" s="195"/>
      <c r="F141" s="195"/>
      <c r="G141" s="195"/>
      <c r="H141" s="195"/>
      <c r="I141" s="195"/>
      <c r="J141" s="196"/>
      <c r="K141" s="99"/>
      <c r="L141" s="100"/>
      <c r="M141" s="101"/>
      <c r="N141" s="101"/>
      <c r="O141" s="101"/>
      <c r="P141" s="101"/>
      <c r="Q141" s="117"/>
      <c r="R141" s="102"/>
      <c r="S141" s="14">
        <f t="shared" si="9"/>
        <v>0</v>
      </c>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row>
    <row r="142" spans="1:256" ht="128.25" customHeight="1">
      <c r="A142" s="105"/>
      <c r="B142" s="166" t="s">
        <v>949</v>
      </c>
      <c r="C142" s="112" t="s">
        <v>565</v>
      </c>
      <c r="D142" s="115" t="s">
        <v>941</v>
      </c>
      <c r="E142" s="57">
        <v>143</v>
      </c>
      <c r="F142" s="29">
        <f t="shared" si="8"/>
        <v>143</v>
      </c>
      <c r="G142" s="39"/>
      <c r="H142" s="39">
        <v>250</v>
      </c>
      <c r="I142" s="27" t="s">
        <v>566</v>
      </c>
      <c r="J142" s="27" t="s">
        <v>121</v>
      </c>
      <c r="K142" s="58" t="s">
        <v>567</v>
      </c>
      <c r="L142" s="106"/>
      <c r="M142" s="27" t="s">
        <v>123</v>
      </c>
      <c r="N142" s="27"/>
      <c r="O142" s="27"/>
      <c r="P142" s="112" t="s">
        <v>84</v>
      </c>
      <c r="Q142" s="115" t="s">
        <v>568</v>
      </c>
      <c r="R142" s="33"/>
      <c r="S142" s="14">
        <f t="shared" si="9"/>
        <v>0</v>
      </c>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row>
    <row r="143" spans="1:256" ht="116.25" customHeight="1">
      <c r="A143" s="105"/>
      <c r="B143" s="166" t="s">
        <v>950</v>
      </c>
      <c r="C143" s="112" t="s">
        <v>569</v>
      </c>
      <c r="D143" s="115" t="s">
        <v>942</v>
      </c>
      <c r="E143" s="57">
        <v>143</v>
      </c>
      <c r="F143" s="29">
        <f t="shared" si="8"/>
        <v>143</v>
      </c>
      <c r="G143" s="39"/>
      <c r="H143" s="39">
        <v>250</v>
      </c>
      <c r="I143" s="27" t="s">
        <v>566</v>
      </c>
      <c r="J143" s="27" t="s">
        <v>121</v>
      </c>
      <c r="K143" s="58" t="s">
        <v>567</v>
      </c>
      <c r="L143" s="106"/>
      <c r="M143" s="27" t="s">
        <v>123</v>
      </c>
      <c r="N143" s="27"/>
      <c r="O143" s="27"/>
      <c r="P143" s="112" t="s">
        <v>84</v>
      </c>
      <c r="Q143" s="115" t="s">
        <v>570</v>
      </c>
      <c r="R143" s="33"/>
      <c r="S143" s="14">
        <f t="shared" si="9"/>
        <v>0</v>
      </c>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row>
    <row r="144" spans="1:256" ht="128.25" customHeight="1">
      <c r="A144" s="105"/>
      <c r="B144" s="166" t="s">
        <v>951</v>
      </c>
      <c r="C144" s="112" t="s">
        <v>571</v>
      </c>
      <c r="D144" s="116" t="s">
        <v>943</v>
      </c>
      <c r="E144" s="57">
        <v>143</v>
      </c>
      <c r="F144" s="29">
        <f t="shared" si="8"/>
        <v>143</v>
      </c>
      <c r="G144" s="39"/>
      <c r="H144" s="39">
        <v>250</v>
      </c>
      <c r="I144" s="27" t="s">
        <v>566</v>
      </c>
      <c r="J144" s="27" t="s">
        <v>121</v>
      </c>
      <c r="K144" s="58" t="s">
        <v>567</v>
      </c>
      <c r="L144" s="106"/>
      <c r="M144" s="27" t="s">
        <v>123</v>
      </c>
      <c r="N144" s="27"/>
      <c r="O144" s="27"/>
      <c r="P144" s="112" t="s">
        <v>84</v>
      </c>
      <c r="Q144" s="116" t="s">
        <v>572</v>
      </c>
      <c r="R144" s="33"/>
      <c r="S144" s="14">
        <f t="shared" si="9"/>
        <v>0</v>
      </c>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row>
    <row r="145" spans="1:256" ht="24.6" customHeight="1">
      <c r="A145" s="194" t="s">
        <v>573</v>
      </c>
      <c r="B145" s="195"/>
      <c r="C145" s="195"/>
      <c r="D145" s="195"/>
      <c r="E145" s="195"/>
      <c r="F145" s="195"/>
      <c r="G145" s="195"/>
      <c r="H145" s="195"/>
      <c r="I145" s="195"/>
      <c r="J145" s="196"/>
      <c r="K145" s="99"/>
      <c r="L145" s="100"/>
      <c r="M145" s="101"/>
      <c r="N145" s="101"/>
      <c r="O145" s="101"/>
      <c r="P145" s="101"/>
      <c r="Q145" s="101"/>
      <c r="R145" s="102"/>
      <c r="S145" s="14">
        <f t="shared" si="9"/>
        <v>0</v>
      </c>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row>
    <row r="146" spans="1:256" ht="125.1" customHeight="1">
      <c r="A146" s="118"/>
      <c r="B146" s="166" t="s">
        <v>961</v>
      </c>
      <c r="C146" s="27" t="s">
        <v>574</v>
      </c>
      <c r="D146" s="27" t="s">
        <v>575</v>
      </c>
      <c r="E146" s="57">
        <v>199</v>
      </c>
      <c r="F146" s="29">
        <f>E146-E146*$F$1</f>
        <v>199</v>
      </c>
      <c r="G146" s="39"/>
      <c r="H146" s="39">
        <v>350</v>
      </c>
      <c r="I146" s="27" t="s">
        <v>573</v>
      </c>
      <c r="J146" s="27" t="s">
        <v>121</v>
      </c>
      <c r="K146" s="27" t="s">
        <v>576</v>
      </c>
      <c r="L146" s="223"/>
      <c r="M146" s="27" t="s">
        <v>123</v>
      </c>
      <c r="N146" s="27" t="s">
        <v>577</v>
      </c>
      <c r="O146" s="119" t="s">
        <v>578</v>
      </c>
      <c r="P146" s="119" t="s">
        <v>579</v>
      </c>
      <c r="Q146" s="50" t="s">
        <v>580</v>
      </c>
      <c r="R146" s="26"/>
      <c r="S146" s="14">
        <f t="shared" si="9"/>
        <v>0</v>
      </c>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row>
    <row r="147" spans="1:256" ht="140.44999999999999" customHeight="1">
      <c r="A147" s="118"/>
      <c r="B147" s="166" t="s">
        <v>962</v>
      </c>
      <c r="C147" s="27" t="s">
        <v>581</v>
      </c>
      <c r="D147" s="27" t="s">
        <v>582</v>
      </c>
      <c r="E147" s="57">
        <v>199</v>
      </c>
      <c r="F147" s="29">
        <f>E147-E147*$F$1</f>
        <v>199</v>
      </c>
      <c r="G147" s="39"/>
      <c r="H147" s="39">
        <v>350</v>
      </c>
      <c r="I147" s="27" t="s">
        <v>573</v>
      </c>
      <c r="J147" s="27" t="s">
        <v>121</v>
      </c>
      <c r="K147" s="27" t="s">
        <v>583</v>
      </c>
      <c r="L147" s="223"/>
      <c r="M147" s="27" t="s">
        <v>123</v>
      </c>
      <c r="N147" s="27" t="s">
        <v>577</v>
      </c>
      <c r="O147" s="119" t="s">
        <v>578</v>
      </c>
      <c r="P147" s="119" t="s">
        <v>579</v>
      </c>
      <c r="Q147" s="50" t="s">
        <v>584</v>
      </c>
      <c r="R147" s="26"/>
      <c r="S147" s="14">
        <f t="shared" si="9"/>
        <v>0</v>
      </c>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row>
    <row r="148" spans="1:256" ht="120.75" customHeight="1">
      <c r="A148" s="62"/>
      <c r="B148" s="166" t="s">
        <v>948</v>
      </c>
      <c r="C148" s="26" t="s">
        <v>586</v>
      </c>
      <c r="D148" s="160" t="s">
        <v>587</v>
      </c>
      <c r="E148" s="57">
        <v>199</v>
      </c>
      <c r="F148" s="29">
        <f>E148-E148*$F$1</f>
        <v>199</v>
      </c>
      <c r="G148" s="39"/>
      <c r="H148" s="39">
        <v>350</v>
      </c>
      <c r="I148" s="27" t="s">
        <v>573</v>
      </c>
      <c r="J148" s="27" t="s">
        <v>121</v>
      </c>
      <c r="K148" s="58" t="s">
        <v>588</v>
      </c>
      <c r="L148" s="198"/>
      <c r="M148" s="27" t="s">
        <v>123</v>
      </c>
      <c r="N148" s="27" t="s">
        <v>577</v>
      </c>
      <c r="O148" s="71">
        <v>24</v>
      </c>
      <c r="P148" s="119" t="s">
        <v>579</v>
      </c>
      <c r="Q148" s="30" t="s">
        <v>589</v>
      </c>
      <c r="R148" s="33"/>
      <c r="S148" s="14">
        <f t="shared" si="9"/>
        <v>0</v>
      </c>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row>
    <row r="149" spans="1:256" ht="114" customHeight="1">
      <c r="A149" s="62"/>
      <c r="B149" s="38" t="s">
        <v>590</v>
      </c>
      <c r="C149" s="54">
        <v>418</v>
      </c>
      <c r="D149" s="27" t="s">
        <v>591</v>
      </c>
      <c r="E149" s="57">
        <v>69.5</v>
      </c>
      <c r="F149" s="29">
        <f>E149-E149*$F$1</f>
        <v>69.5</v>
      </c>
      <c r="G149" s="39"/>
      <c r="H149" s="39">
        <v>125</v>
      </c>
      <c r="I149" s="27" t="s">
        <v>573</v>
      </c>
      <c r="J149" s="27" t="s">
        <v>121</v>
      </c>
      <c r="K149" s="58" t="s">
        <v>592</v>
      </c>
      <c r="L149" s="199"/>
      <c r="M149" s="27" t="s">
        <v>525</v>
      </c>
      <c r="N149" s="27" t="s">
        <v>585</v>
      </c>
      <c r="O149" s="71">
        <v>8</v>
      </c>
      <c r="P149" s="27" t="s">
        <v>35</v>
      </c>
      <c r="Q149" s="27" t="s">
        <v>593</v>
      </c>
      <c r="R149" s="33"/>
      <c r="S149" s="14">
        <f t="shared" si="9"/>
        <v>0</v>
      </c>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row>
    <row r="150" spans="1:256" ht="119.25" customHeight="1">
      <c r="A150" s="62"/>
      <c r="B150" s="38" t="s">
        <v>594</v>
      </c>
      <c r="C150" s="54">
        <v>417</v>
      </c>
      <c r="D150" s="27" t="s">
        <v>595</v>
      </c>
      <c r="E150" s="57">
        <v>69.5</v>
      </c>
      <c r="F150" s="29">
        <f>E150-E150*$F$1</f>
        <v>69.5</v>
      </c>
      <c r="G150" s="39"/>
      <c r="H150" s="39">
        <v>125</v>
      </c>
      <c r="I150" s="27" t="s">
        <v>573</v>
      </c>
      <c r="J150" s="27" t="s">
        <v>121</v>
      </c>
      <c r="K150" s="58" t="s">
        <v>596</v>
      </c>
      <c r="L150" s="199"/>
      <c r="M150" s="27" t="s">
        <v>525</v>
      </c>
      <c r="N150" s="27" t="s">
        <v>585</v>
      </c>
      <c r="O150" s="71">
        <v>8</v>
      </c>
      <c r="P150" s="27" t="s">
        <v>35</v>
      </c>
      <c r="Q150" s="27" t="s">
        <v>597</v>
      </c>
      <c r="R150" s="33"/>
      <c r="S150" s="14">
        <f t="shared" si="9"/>
        <v>0</v>
      </c>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row>
    <row r="151" spans="1:256" ht="24.6" customHeight="1">
      <c r="A151" s="191" t="s">
        <v>598</v>
      </c>
      <c r="B151" s="192"/>
      <c r="C151" s="192"/>
      <c r="D151" s="192"/>
      <c r="E151" s="192"/>
      <c r="F151" s="192"/>
      <c r="G151" s="192"/>
      <c r="H151" s="192"/>
      <c r="I151" s="192"/>
      <c r="J151" s="193"/>
      <c r="K151" s="99"/>
      <c r="L151" s="100"/>
      <c r="M151" s="101"/>
      <c r="N151" s="101"/>
      <c r="O151" s="101"/>
      <c r="P151" s="101"/>
      <c r="Q151" s="101"/>
      <c r="R151" s="102"/>
      <c r="S151" s="14">
        <f t="shared" si="9"/>
        <v>0</v>
      </c>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row>
    <row r="152" spans="1:256" ht="105.75" customHeight="1">
      <c r="A152" s="62" t="e" vm="25">
        <v>#VALUE!</v>
      </c>
      <c r="B152" s="38" t="s">
        <v>599</v>
      </c>
      <c r="C152" s="71">
        <v>60001</v>
      </c>
      <c r="D152" s="27" t="s">
        <v>600</v>
      </c>
      <c r="E152" s="57">
        <v>167</v>
      </c>
      <c r="F152" s="29">
        <f>E152-E152*$F$1</f>
        <v>167</v>
      </c>
      <c r="G152" s="39"/>
      <c r="H152" s="39">
        <v>290</v>
      </c>
      <c r="I152" s="27" t="s">
        <v>601</v>
      </c>
      <c r="J152" s="27" t="s">
        <v>121</v>
      </c>
      <c r="K152" s="58" t="s">
        <v>602</v>
      </c>
      <c r="L152" s="51"/>
      <c r="M152" s="27" t="s">
        <v>123</v>
      </c>
      <c r="N152" s="27" t="s">
        <v>603</v>
      </c>
      <c r="O152" s="71">
        <v>16</v>
      </c>
      <c r="P152" s="27" t="s">
        <v>333</v>
      </c>
      <c r="Q152" s="27" t="s">
        <v>604</v>
      </c>
      <c r="R152" s="33"/>
      <c r="S152" s="14">
        <f t="shared" si="9"/>
        <v>0</v>
      </c>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row>
    <row r="153" spans="1:256" ht="117" customHeight="1">
      <c r="A153" s="62" t="e" vm="26">
        <v>#VALUE!</v>
      </c>
      <c r="B153" s="24" t="s">
        <v>605</v>
      </c>
      <c r="C153" s="71">
        <v>60002</v>
      </c>
      <c r="D153" s="27" t="s">
        <v>606</v>
      </c>
      <c r="E153" s="57">
        <v>167</v>
      </c>
      <c r="F153" s="29">
        <f>E153-E153*$F$1</f>
        <v>167</v>
      </c>
      <c r="G153" s="39"/>
      <c r="H153" s="39">
        <v>290</v>
      </c>
      <c r="I153" s="27" t="s">
        <v>601</v>
      </c>
      <c r="J153" s="27" t="s">
        <v>121</v>
      </c>
      <c r="K153" s="58" t="s">
        <v>607</v>
      </c>
      <c r="L153" s="51"/>
      <c r="M153" s="27" t="s">
        <v>123</v>
      </c>
      <c r="N153" s="27" t="s">
        <v>603</v>
      </c>
      <c r="O153" s="71">
        <v>16</v>
      </c>
      <c r="P153" s="27" t="s">
        <v>333</v>
      </c>
      <c r="Q153" s="27" t="s">
        <v>608</v>
      </c>
      <c r="R153" s="33"/>
      <c r="S153" s="14">
        <f t="shared" si="9"/>
        <v>0</v>
      </c>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row>
    <row r="154" spans="1:256" ht="24.6" customHeight="1">
      <c r="A154" s="191" t="s">
        <v>609</v>
      </c>
      <c r="B154" s="192"/>
      <c r="C154" s="192"/>
      <c r="D154" s="192"/>
      <c r="E154" s="192"/>
      <c r="F154" s="192"/>
      <c r="G154" s="192"/>
      <c r="H154" s="192"/>
      <c r="I154" s="192"/>
      <c r="J154" s="193"/>
      <c r="K154" s="99"/>
      <c r="L154" s="100"/>
      <c r="M154" s="101"/>
      <c r="N154" s="101"/>
      <c r="O154" s="101"/>
      <c r="P154" s="101"/>
      <c r="Q154" s="101"/>
      <c r="R154" s="102"/>
      <c r="S154" s="14">
        <f t="shared" si="9"/>
        <v>0</v>
      </c>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row>
    <row r="155" spans="1:256" ht="121.5" customHeight="1">
      <c r="A155" s="120"/>
      <c r="B155" s="38" t="s">
        <v>610</v>
      </c>
      <c r="C155" s="49">
        <v>589</v>
      </c>
      <c r="D155" s="27" t="s">
        <v>611</v>
      </c>
      <c r="E155" s="57">
        <v>84</v>
      </c>
      <c r="F155" s="29">
        <f t="shared" ref="F155:F169" si="10">E155-E155*$F$1</f>
        <v>84</v>
      </c>
      <c r="G155" s="39"/>
      <c r="H155" s="39">
        <v>149</v>
      </c>
      <c r="I155" s="27" t="s">
        <v>609</v>
      </c>
      <c r="J155" s="27" t="s">
        <v>54</v>
      </c>
      <c r="K155" s="34" t="s">
        <v>612</v>
      </c>
      <c r="L155" s="198" t="s">
        <v>613</v>
      </c>
      <c r="M155" s="27" t="s">
        <v>525</v>
      </c>
      <c r="N155" s="50" t="s">
        <v>614</v>
      </c>
      <c r="O155" s="119" t="s">
        <v>615</v>
      </c>
      <c r="P155" s="50" t="s">
        <v>35</v>
      </c>
      <c r="Q155" s="50" t="s">
        <v>616</v>
      </c>
      <c r="R155" s="26"/>
      <c r="S155" s="14">
        <f t="shared" si="9"/>
        <v>0</v>
      </c>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row>
    <row r="156" spans="1:256" ht="121.5" customHeight="1">
      <c r="A156" s="120"/>
      <c r="B156" s="38" t="s">
        <v>617</v>
      </c>
      <c r="C156" s="54">
        <v>583</v>
      </c>
      <c r="D156" s="27" t="s">
        <v>618</v>
      </c>
      <c r="E156" s="57">
        <v>84</v>
      </c>
      <c r="F156" s="29">
        <f t="shared" si="10"/>
        <v>84</v>
      </c>
      <c r="G156" s="39"/>
      <c r="H156" s="39">
        <v>149</v>
      </c>
      <c r="I156" s="27" t="s">
        <v>609</v>
      </c>
      <c r="J156" s="27" t="s">
        <v>54</v>
      </c>
      <c r="K156" s="34" t="s">
        <v>619</v>
      </c>
      <c r="L156" s="199"/>
      <c r="M156" s="27" t="s">
        <v>525</v>
      </c>
      <c r="N156" s="50" t="s">
        <v>614</v>
      </c>
      <c r="O156" s="119" t="s">
        <v>615</v>
      </c>
      <c r="P156" s="50" t="s">
        <v>35</v>
      </c>
      <c r="Q156" s="50" t="s">
        <v>620</v>
      </c>
      <c r="R156" s="26"/>
      <c r="S156" s="14">
        <f t="shared" si="9"/>
        <v>0</v>
      </c>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row>
    <row r="157" spans="1:256" ht="121.5" customHeight="1">
      <c r="A157" s="120"/>
      <c r="B157" s="38" t="s">
        <v>621</v>
      </c>
      <c r="C157" s="54">
        <v>584</v>
      </c>
      <c r="D157" s="50" t="s">
        <v>622</v>
      </c>
      <c r="E157" s="57">
        <v>84</v>
      </c>
      <c r="F157" s="29">
        <f t="shared" si="10"/>
        <v>84</v>
      </c>
      <c r="G157" s="39"/>
      <c r="H157" s="39">
        <v>149</v>
      </c>
      <c r="I157" s="27" t="s">
        <v>609</v>
      </c>
      <c r="J157" s="27" t="s">
        <v>54</v>
      </c>
      <c r="K157" s="34" t="s">
        <v>623</v>
      </c>
      <c r="L157" s="199"/>
      <c r="M157" s="27" t="s">
        <v>525</v>
      </c>
      <c r="N157" s="50" t="s">
        <v>614</v>
      </c>
      <c r="O157" s="119" t="s">
        <v>615</v>
      </c>
      <c r="P157" s="50" t="s">
        <v>35</v>
      </c>
      <c r="Q157" s="50" t="s">
        <v>624</v>
      </c>
      <c r="R157" s="26"/>
      <c r="S157" s="14">
        <f t="shared" si="9"/>
        <v>0</v>
      </c>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row>
    <row r="158" spans="1:256" ht="127.5" customHeight="1">
      <c r="A158" s="120"/>
      <c r="B158" s="38" t="s">
        <v>625</v>
      </c>
      <c r="C158" s="49">
        <v>591</v>
      </c>
      <c r="D158" s="50" t="s">
        <v>626</v>
      </c>
      <c r="E158" s="57">
        <v>84</v>
      </c>
      <c r="F158" s="29">
        <f t="shared" si="10"/>
        <v>84</v>
      </c>
      <c r="G158" s="39"/>
      <c r="H158" s="39">
        <v>149</v>
      </c>
      <c r="I158" s="27" t="s">
        <v>609</v>
      </c>
      <c r="J158" s="27" t="s">
        <v>54</v>
      </c>
      <c r="K158" s="34" t="s">
        <v>627</v>
      </c>
      <c r="L158" s="199"/>
      <c r="M158" s="27" t="s">
        <v>525</v>
      </c>
      <c r="N158" s="50" t="s">
        <v>614</v>
      </c>
      <c r="O158" s="119" t="s">
        <v>615</v>
      </c>
      <c r="P158" s="50" t="s">
        <v>35</v>
      </c>
      <c r="Q158" s="50" t="s">
        <v>628</v>
      </c>
      <c r="R158" s="26"/>
      <c r="S158" s="14">
        <f t="shared" si="9"/>
        <v>0</v>
      </c>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row>
    <row r="159" spans="1:256" ht="129" customHeight="1">
      <c r="A159" s="120"/>
      <c r="B159" s="38" t="s">
        <v>629</v>
      </c>
      <c r="C159" s="49">
        <v>590</v>
      </c>
      <c r="D159" s="50" t="s">
        <v>630</v>
      </c>
      <c r="E159" s="57">
        <v>84</v>
      </c>
      <c r="F159" s="29">
        <f t="shared" si="10"/>
        <v>84</v>
      </c>
      <c r="G159" s="39"/>
      <c r="H159" s="39">
        <v>149</v>
      </c>
      <c r="I159" s="27" t="s">
        <v>609</v>
      </c>
      <c r="J159" s="27" t="s">
        <v>54</v>
      </c>
      <c r="K159" s="40" t="s">
        <v>631</v>
      </c>
      <c r="L159" s="199"/>
      <c r="M159" s="27" t="s">
        <v>525</v>
      </c>
      <c r="N159" s="50" t="s">
        <v>614</v>
      </c>
      <c r="O159" s="119" t="s">
        <v>632</v>
      </c>
      <c r="P159" s="50" t="s">
        <v>35</v>
      </c>
      <c r="Q159" s="50" t="s">
        <v>633</v>
      </c>
      <c r="R159" s="26"/>
      <c r="S159" s="14">
        <f t="shared" si="9"/>
        <v>0</v>
      </c>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row>
    <row r="160" spans="1:256" ht="121.5" customHeight="1">
      <c r="A160" s="120"/>
      <c r="B160" s="38" t="s">
        <v>634</v>
      </c>
      <c r="C160" s="49">
        <v>619</v>
      </c>
      <c r="D160" s="27" t="s">
        <v>635</v>
      </c>
      <c r="E160" s="57">
        <v>84</v>
      </c>
      <c r="F160" s="29">
        <f t="shared" si="10"/>
        <v>84</v>
      </c>
      <c r="G160" s="39"/>
      <c r="H160" s="39">
        <v>149</v>
      </c>
      <c r="I160" s="27" t="s">
        <v>609</v>
      </c>
      <c r="J160" s="27" t="s">
        <v>54</v>
      </c>
      <c r="K160" s="58" t="s">
        <v>636</v>
      </c>
      <c r="L160" s="199"/>
      <c r="M160" s="27" t="s">
        <v>525</v>
      </c>
      <c r="N160" s="50" t="s">
        <v>614</v>
      </c>
      <c r="O160" s="119" t="s">
        <v>615</v>
      </c>
      <c r="P160" s="50" t="s">
        <v>35</v>
      </c>
      <c r="Q160" s="50" t="s">
        <v>637</v>
      </c>
      <c r="R160" s="26"/>
      <c r="S160" s="14">
        <f t="shared" si="9"/>
        <v>0</v>
      </c>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row>
    <row r="161" spans="1:256" ht="121.5" customHeight="1">
      <c r="A161" s="120"/>
      <c r="B161" s="38" t="s">
        <v>638</v>
      </c>
      <c r="C161" s="49">
        <v>617</v>
      </c>
      <c r="D161" s="27" t="s">
        <v>639</v>
      </c>
      <c r="E161" s="57">
        <v>84</v>
      </c>
      <c r="F161" s="29">
        <f t="shared" si="10"/>
        <v>84</v>
      </c>
      <c r="G161" s="39"/>
      <c r="H161" s="39">
        <v>149</v>
      </c>
      <c r="I161" s="27" t="s">
        <v>609</v>
      </c>
      <c r="J161" s="27" t="s">
        <v>54</v>
      </c>
      <c r="K161" s="58" t="s">
        <v>640</v>
      </c>
      <c r="L161" s="199"/>
      <c r="M161" s="27" t="s">
        <v>525</v>
      </c>
      <c r="N161" s="50" t="s">
        <v>614</v>
      </c>
      <c r="O161" s="119" t="s">
        <v>615</v>
      </c>
      <c r="P161" s="50" t="s">
        <v>35</v>
      </c>
      <c r="Q161" s="50" t="s">
        <v>641</v>
      </c>
      <c r="R161" s="26"/>
      <c r="S161" s="14">
        <f t="shared" si="9"/>
        <v>0</v>
      </c>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row>
    <row r="162" spans="1:256" ht="138" customHeight="1">
      <c r="A162" s="120"/>
      <c r="B162" s="38" t="s">
        <v>642</v>
      </c>
      <c r="C162" s="49">
        <v>618</v>
      </c>
      <c r="D162" s="27" t="s">
        <v>643</v>
      </c>
      <c r="E162" s="57">
        <v>84</v>
      </c>
      <c r="F162" s="29">
        <f t="shared" si="10"/>
        <v>84</v>
      </c>
      <c r="G162" s="39"/>
      <c r="H162" s="39">
        <v>149</v>
      </c>
      <c r="I162" s="27" t="s">
        <v>609</v>
      </c>
      <c r="J162" s="27" t="s">
        <v>54</v>
      </c>
      <c r="K162" s="58" t="s">
        <v>644</v>
      </c>
      <c r="L162" s="199"/>
      <c r="M162" s="27" t="s">
        <v>525</v>
      </c>
      <c r="N162" s="50" t="s">
        <v>614</v>
      </c>
      <c r="O162" s="119"/>
      <c r="P162" s="50" t="s">
        <v>35</v>
      </c>
      <c r="Q162" s="50" t="s">
        <v>645</v>
      </c>
      <c r="R162" s="26"/>
      <c r="S162" s="14">
        <f t="shared" ref="S162:S194" si="11">R162*F162</f>
        <v>0</v>
      </c>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row>
    <row r="163" spans="1:256" ht="121.5" customHeight="1">
      <c r="A163" s="120"/>
      <c r="B163" s="38" t="s">
        <v>646</v>
      </c>
      <c r="C163" s="49">
        <v>620</v>
      </c>
      <c r="D163" s="27" t="s">
        <v>647</v>
      </c>
      <c r="E163" s="57">
        <v>84</v>
      </c>
      <c r="F163" s="29">
        <f t="shared" si="10"/>
        <v>84</v>
      </c>
      <c r="G163" s="39"/>
      <c r="H163" s="39">
        <v>149</v>
      </c>
      <c r="I163" s="27" t="s">
        <v>609</v>
      </c>
      <c r="J163" s="27" t="s">
        <v>54</v>
      </c>
      <c r="K163" s="58" t="s">
        <v>648</v>
      </c>
      <c r="L163" s="199"/>
      <c r="M163" s="27" t="s">
        <v>525</v>
      </c>
      <c r="N163" s="50" t="s">
        <v>614</v>
      </c>
      <c r="O163" s="119" t="s">
        <v>615</v>
      </c>
      <c r="P163" s="50" t="s">
        <v>35</v>
      </c>
      <c r="Q163" s="50" t="s">
        <v>649</v>
      </c>
      <c r="R163" s="26"/>
      <c r="S163" s="14">
        <f t="shared" si="11"/>
        <v>0</v>
      </c>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row>
    <row r="164" spans="1:256" ht="144" customHeight="1">
      <c r="A164" s="120"/>
      <c r="B164" s="166" t="s">
        <v>944</v>
      </c>
      <c r="C164" s="49">
        <v>587</v>
      </c>
      <c r="D164" s="27" t="s">
        <v>650</v>
      </c>
      <c r="E164" s="57">
        <v>84</v>
      </c>
      <c r="F164" s="29">
        <f t="shared" si="10"/>
        <v>84</v>
      </c>
      <c r="G164" s="39"/>
      <c r="H164" s="39">
        <v>149</v>
      </c>
      <c r="I164" s="27" t="s">
        <v>609</v>
      </c>
      <c r="J164" s="27" t="s">
        <v>54</v>
      </c>
      <c r="K164" s="58" t="s">
        <v>651</v>
      </c>
      <c r="L164" s="199"/>
      <c r="M164" s="27" t="s">
        <v>525</v>
      </c>
      <c r="N164" s="50" t="s">
        <v>614</v>
      </c>
      <c r="O164" s="119" t="s">
        <v>615</v>
      </c>
      <c r="P164" s="50" t="s">
        <v>35</v>
      </c>
      <c r="Q164" s="50" t="s">
        <v>652</v>
      </c>
      <c r="R164" s="26"/>
      <c r="S164" s="14">
        <f t="shared" si="11"/>
        <v>0</v>
      </c>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c r="GK164" s="15"/>
      <c r="GL164" s="15"/>
      <c r="GM164" s="15"/>
      <c r="GN164" s="15"/>
      <c r="GO164" s="15"/>
      <c r="GP164" s="15"/>
      <c r="GQ164" s="15"/>
      <c r="GR164" s="15"/>
      <c r="GS164" s="15"/>
      <c r="GT164" s="15"/>
      <c r="GU164" s="15"/>
      <c r="GV164" s="15"/>
      <c r="GW164" s="15"/>
      <c r="GX164" s="15"/>
      <c r="GY164" s="15"/>
      <c r="GZ164" s="15"/>
      <c r="HA164" s="15"/>
      <c r="HB164" s="15"/>
      <c r="HC164" s="15"/>
      <c r="HD164" s="15"/>
      <c r="HE164" s="15"/>
      <c r="HF164" s="15"/>
      <c r="HG164" s="15"/>
      <c r="HH164" s="15"/>
      <c r="HI164" s="15"/>
      <c r="HJ164" s="15"/>
      <c r="HK164" s="15"/>
      <c r="HL164" s="15"/>
      <c r="HM164" s="15"/>
      <c r="HN164" s="15"/>
      <c r="HO164" s="15"/>
      <c r="HP164" s="15"/>
      <c r="HQ164" s="15"/>
      <c r="HR164" s="15"/>
      <c r="HS164" s="15"/>
      <c r="HT164" s="15"/>
      <c r="HU164" s="15"/>
      <c r="HV164" s="15"/>
      <c r="HW164" s="15"/>
      <c r="HX164" s="15"/>
      <c r="HY164" s="15"/>
      <c r="HZ164" s="15"/>
      <c r="IA164" s="15"/>
      <c r="IB164" s="15"/>
      <c r="IC164" s="15"/>
      <c r="ID164" s="15"/>
      <c r="IE164" s="15"/>
      <c r="IF164" s="15"/>
      <c r="IG164" s="15"/>
      <c r="IH164" s="15"/>
      <c r="II164" s="15"/>
      <c r="IJ164" s="15"/>
      <c r="IK164" s="15"/>
      <c r="IL164" s="15"/>
      <c r="IM164" s="15"/>
      <c r="IN164" s="15"/>
      <c r="IO164" s="15"/>
      <c r="IP164" s="15"/>
      <c r="IQ164" s="15"/>
      <c r="IR164" s="15"/>
      <c r="IS164" s="15"/>
      <c r="IT164" s="15"/>
      <c r="IU164" s="15"/>
      <c r="IV164" s="15"/>
    </row>
    <row r="165" spans="1:256" ht="120" customHeight="1">
      <c r="A165" s="56"/>
      <c r="B165" s="38" t="s">
        <v>653</v>
      </c>
      <c r="C165" s="27" t="s">
        <v>654</v>
      </c>
      <c r="D165" s="27" t="s">
        <v>655</v>
      </c>
      <c r="E165" s="57">
        <v>84</v>
      </c>
      <c r="F165" s="29">
        <f t="shared" si="10"/>
        <v>84</v>
      </c>
      <c r="G165" s="39"/>
      <c r="H165" s="39">
        <v>149</v>
      </c>
      <c r="I165" s="27" t="s">
        <v>609</v>
      </c>
      <c r="J165" s="27" t="s">
        <v>54</v>
      </c>
      <c r="K165" s="58" t="s">
        <v>656</v>
      </c>
      <c r="L165" s="199"/>
      <c r="M165" s="27" t="s">
        <v>525</v>
      </c>
      <c r="N165" s="50" t="s">
        <v>614</v>
      </c>
      <c r="O165" s="50" t="s">
        <v>615</v>
      </c>
      <c r="P165" s="50" t="s">
        <v>35</v>
      </c>
      <c r="Q165" s="50" t="s">
        <v>657</v>
      </c>
      <c r="R165" s="33"/>
      <c r="S165" s="14">
        <f t="shared" si="11"/>
        <v>0</v>
      </c>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c r="GK165" s="15"/>
      <c r="GL165" s="15"/>
      <c r="GM165" s="15"/>
      <c r="GN165" s="15"/>
      <c r="GO165" s="15"/>
      <c r="GP165" s="15"/>
      <c r="GQ165" s="15"/>
      <c r="GR165" s="15"/>
      <c r="GS165" s="15"/>
      <c r="GT165" s="15"/>
      <c r="GU165" s="15"/>
      <c r="GV165" s="15"/>
      <c r="GW165" s="15"/>
      <c r="GX165" s="15"/>
      <c r="GY165" s="15"/>
      <c r="GZ165" s="15"/>
      <c r="HA165" s="15"/>
      <c r="HB165" s="15"/>
      <c r="HC165" s="15"/>
      <c r="HD165" s="15"/>
      <c r="HE165" s="15"/>
      <c r="HF165" s="15"/>
      <c r="HG165" s="15"/>
      <c r="HH165" s="15"/>
      <c r="HI165" s="15"/>
      <c r="HJ165" s="15"/>
      <c r="HK165" s="15"/>
      <c r="HL165" s="15"/>
      <c r="HM165" s="15"/>
      <c r="HN165" s="15"/>
      <c r="HO165" s="15"/>
      <c r="HP165" s="15"/>
      <c r="HQ165" s="15"/>
      <c r="HR165" s="15"/>
      <c r="HS165" s="15"/>
      <c r="HT165" s="15"/>
      <c r="HU165" s="15"/>
      <c r="HV165" s="15"/>
      <c r="HW165" s="15"/>
      <c r="HX165" s="15"/>
      <c r="HY165" s="15"/>
      <c r="HZ165" s="15"/>
      <c r="IA165" s="15"/>
      <c r="IB165" s="15"/>
      <c r="IC165" s="15"/>
      <c r="ID165" s="15"/>
      <c r="IE165" s="15"/>
      <c r="IF165" s="15"/>
      <c r="IG165" s="15"/>
      <c r="IH165" s="15"/>
      <c r="II165" s="15"/>
      <c r="IJ165" s="15"/>
      <c r="IK165" s="15"/>
      <c r="IL165" s="15"/>
      <c r="IM165" s="15"/>
      <c r="IN165" s="15"/>
      <c r="IO165" s="15"/>
      <c r="IP165" s="15"/>
      <c r="IQ165" s="15"/>
      <c r="IR165" s="15"/>
      <c r="IS165" s="15"/>
      <c r="IT165" s="15"/>
      <c r="IU165" s="15"/>
      <c r="IV165" s="15"/>
    </row>
    <row r="166" spans="1:256" ht="123" customHeight="1">
      <c r="A166" s="56"/>
      <c r="B166" s="166" t="s">
        <v>946</v>
      </c>
      <c r="C166" s="27" t="s">
        <v>658</v>
      </c>
      <c r="D166" s="27" t="s">
        <v>659</v>
      </c>
      <c r="E166" s="57">
        <v>84</v>
      </c>
      <c r="F166" s="29">
        <f t="shared" si="10"/>
        <v>84</v>
      </c>
      <c r="G166" s="39"/>
      <c r="H166" s="39">
        <v>149</v>
      </c>
      <c r="I166" s="27" t="s">
        <v>609</v>
      </c>
      <c r="J166" s="27" t="s">
        <v>54</v>
      </c>
      <c r="K166" s="58" t="s">
        <v>660</v>
      </c>
      <c r="L166" s="199"/>
      <c r="M166" s="27" t="s">
        <v>525</v>
      </c>
      <c r="N166" s="50" t="s">
        <v>614</v>
      </c>
      <c r="O166" s="50" t="s">
        <v>615</v>
      </c>
      <c r="P166" s="50" t="s">
        <v>35</v>
      </c>
      <c r="Q166" s="50" t="s">
        <v>661</v>
      </c>
      <c r="R166" s="33"/>
      <c r="S166" s="14">
        <f t="shared" si="11"/>
        <v>0</v>
      </c>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c r="GK166" s="15"/>
      <c r="GL166" s="15"/>
      <c r="GM166" s="15"/>
      <c r="GN166" s="15"/>
      <c r="GO166" s="15"/>
      <c r="GP166" s="15"/>
      <c r="GQ166" s="15"/>
      <c r="GR166" s="15"/>
      <c r="GS166" s="15"/>
      <c r="GT166" s="15"/>
      <c r="GU166" s="15"/>
      <c r="GV166" s="15"/>
      <c r="GW166" s="15"/>
      <c r="GX166" s="15"/>
      <c r="GY166" s="15"/>
      <c r="GZ166" s="15"/>
      <c r="HA166" s="15"/>
      <c r="HB166" s="15"/>
      <c r="HC166" s="15"/>
      <c r="HD166" s="15"/>
      <c r="HE166" s="15"/>
      <c r="HF166" s="15"/>
      <c r="HG166" s="15"/>
      <c r="HH166" s="15"/>
      <c r="HI166" s="15"/>
      <c r="HJ166" s="15"/>
      <c r="HK166" s="15"/>
      <c r="HL166" s="15"/>
      <c r="HM166" s="15"/>
      <c r="HN166" s="15"/>
      <c r="HO166" s="15"/>
      <c r="HP166" s="15"/>
      <c r="HQ166" s="15"/>
      <c r="HR166" s="15"/>
      <c r="HS166" s="15"/>
      <c r="HT166" s="15"/>
      <c r="HU166" s="15"/>
      <c r="HV166" s="15"/>
      <c r="HW166" s="15"/>
      <c r="HX166" s="15"/>
      <c r="HY166" s="15"/>
      <c r="HZ166" s="15"/>
      <c r="IA166" s="15"/>
      <c r="IB166" s="15"/>
      <c r="IC166" s="15"/>
      <c r="ID166" s="15"/>
      <c r="IE166" s="15"/>
      <c r="IF166" s="15"/>
      <c r="IG166" s="15"/>
      <c r="IH166" s="15"/>
      <c r="II166" s="15"/>
      <c r="IJ166" s="15"/>
      <c r="IK166" s="15"/>
      <c r="IL166" s="15"/>
      <c r="IM166" s="15"/>
      <c r="IN166" s="15"/>
      <c r="IO166" s="15"/>
      <c r="IP166" s="15"/>
      <c r="IQ166" s="15"/>
      <c r="IR166" s="15"/>
      <c r="IS166" s="15"/>
      <c r="IT166" s="15"/>
      <c r="IU166" s="15"/>
      <c r="IV166" s="15"/>
    </row>
    <row r="167" spans="1:256" ht="120" customHeight="1">
      <c r="A167" s="56"/>
      <c r="B167" s="38" t="s">
        <v>662</v>
      </c>
      <c r="C167" s="27" t="s">
        <v>663</v>
      </c>
      <c r="D167" s="27" t="s">
        <v>664</v>
      </c>
      <c r="E167" s="57">
        <v>84</v>
      </c>
      <c r="F167" s="29">
        <f t="shared" si="10"/>
        <v>84</v>
      </c>
      <c r="G167" s="39"/>
      <c r="H167" s="39">
        <v>149</v>
      </c>
      <c r="I167" s="27" t="s">
        <v>609</v>
      </c>
      <c r="J167" s="27" t="s">
        <v>54</v>
      </c>
      <c r="K167" s="58" t="s">
        <v>665</v>
      </c>
      <c r="L167" s="199"/>
      <c r="M167" s="27" t="s">
        <v>525</v>
      </c>
      <c r="N167" s="50" t="s">
        <v>614</v>
      </c>
      <c r="O167" s="50" t="s">
        <v>615</v>
      </c>
      <c r="P167" s="50" t="s">
        <v>35</v>
      </c>
      <c r="Q167" s="50" t="s">
        <v>666</v>
      </c>
      <c r="R167" s="33"/>
      <c r="S167" s="14">
        <f t="shared" si="11"/>
        <v>0</v>
      </c>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c r="GK167" s="15"/>
      <c r="GL167" s="15"/>
      <c r="GM167" s="15"/>
      <c r="GN167" s="15"/>
      <c r="GO167" s="15"/>
      <c r="GP167" s="15"/>
      <c r="GQ167" s="15"/>
      <c r="GR167" s="15"/>
      <c r="GS167" s="15"/>
      <c r="GT167" s="15"/>
      <c r="GU167" s="15"/>
      <c r="GV167" s="15"/>
      <c r="GW167" s="15"/>
      <c r="GX167" s="15"/>
      <c r="GY167" s="15"/>
      <c r="GZ167" s="15"/>
      <c r="HA167" s="15"/>
      <c r="HB167" s="15"/>
      <c r="HC167" s="15"/>
      <c r="HD167" s="15"/>
      <c r="HE167" s="15"/>
      <c r="HF167" s="15"/>
      <c r="HG167" s="15"/>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5"/>
      <c r="IF167" s="15"/>
      <c r="IG167" s="15"/>
      <c r="IH167" s="15"/>
      <c r="II167" s="15"/>
      <c r="IJ167" s="15"/>
      <c r="IK167" s="15"/>
      <c r="IL167" s="15"/>
      <c r="IM167" s="15"/>
      <c r="IN167" s="15"/>
      <c r="IO167" s="15"/>
      <c r="IP167" s="15"/>
      <c r="IQ167" s="15"/>
      <c r="IR167" s="15"/>
      <c r="IS167" s="15"/>
      <c r="IT167" s="15"/>
      <c r="IU167" s="15"/>
      <c r="IV167" s="15"/>
    </row>
    <row r="168" spans="1:256" ht="118.5" customHeight="1">
      <c r="A168" s="56"/>
      <c r="B168" s="166" t="s">
        <v>947</v>
      </c>
      <c r="C168" s="27" t="s">
        <v>667</v>
      </c>
      <c r="D168" s="27" t="s">
        <v>668</v>
      </c>
      <c r="E168" s="57">
        <v>84</v>
      </c>
      <c r="F168" s="29">
        <f t="shared" si="10"/>
        <v>84</v>
      </c>
      <c r="G168" s="39"/>
      <c r="H168" s="39">
        <v>149</v>
      </c>
      <c r="I168" s="27" t="s">
        <v>669</v>
      </c>
      <c r="J168" s="27" t="s">
        <v>54</v>
      </c>
      <c r="K168" s="58" t="s">
        <v>670</v>
      </c>
      <c r="L168" s="199"/>
      <c r="M168" s="27" t="s">
        <v>525</v>
      </c>
      <c r="N168" s="50" t="s">
        <v>614</v>
      </c>
      <c r="O168" s="50" t="s">
        <v>615</v>
      </c>
      <c r="P168" s="50" t="s">
        <v>35</v>
      </c>
      <c r="Q168" s="50" t="s">
        <v>671</v>
      </c>
      <c r="R168" s="33"/>
      <c r="S168" s="14">
        <f t="shared" si="11"/>
        <v>0</v>
      </c>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row>
    <row r="169" spans="1:256" ht="111.75" customHeight="1">
      <c r="A169" s="56"/>
      <c r="B169" s="166" t="s">
        <v>945</v>
      </c>
      <c r="C169" s="27" t="s">
        <v>672</v>
      </c>
      <c r="D169" s="27" t="s">
        <v>673</v>
      </c>
      <c r="E169" s="57">
        <v>84</v>
      </c>
      <c r="F169" s="29">
        <f t="shared" si="10"/>
        <v>84</v>
      </c>
      <c r="G169" s="39"/>
      <c r="H169" s="39">
        <v>149</v>
      </c>
      <c r="I169" s="27" t="s">
        <v>609</v>
      </c>
      <c r="J169" s="27" t="s">
        <v>54</v>
      </c>
      <c r="K169" s="58" t="s">
        <v>674</v>
      </c>
      <c r="L169" s="199"/>
      <c r="M169" s="27" t="s">
        <v>525</v>
      </c>
      <c r="N169" s="50" t="s">
        <v>614</v>
      </c>
      <c r="O169" s="50" t="s">
        <v>615</v>
      </c>
      <c r="P169" s="50" t="s">
        <v>35</v>
      </c>
      <c r="Q169" s="50" t="s">
        <v>675</v>
      </c>
      <c r="R169" s="33"/>
      <c r="S169" s="14">
        <f t="shared" si="11"/>
        <v>0</v>
      </c>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row>
    <row r="170" spans="1:256" ht="54.2" customHeight="1">
      <c r="A170" s="188" t="s">
        <v>676</v>
      </c>
      <c r="B170" s="189"/>
      <c r="C170" s="189"/>
      <c r="D170" s="189"/>
      <c r="E170" s="189"/>
      <c r="F170" s="189"/>
      <c r="G170" s="189"/>
      <c r="H170" s="189"/>
      <c r="I170" s="189"/>
      <c r="J170" s="190"/>
      <c r="K170" s="104"/>
      <c r="L170" s="41"/>
      <c r="M170" s="41"/>
      <c r="N170" s="41"/>
      <c r="O170" s="41"/>
      <c r="P170" s="41"/>
      <c r="Q170" s="41"/>
      <c r="R170" s="42"/>
      <c r="S170" s="14">
        <f t="shared" si="11"/>
        <v>0</v>
      </c>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c r="GK170" s="15"/>
      <c r="GL170" s="15"/>
      <c r="GM170" s="15"/>
      <c r="GN170" s="15"/>
      <c r="GO170" s="15"/>
      <c r="GP170" s="15"/>
      <c r="GQ170" s="15"/>
      <c r="GR170" s="15"/>
      <c r="GS170" s="15"/>
      <c r="GT170" s="15"/>
      <c r="GU170" s="15"/>
      <c r="GV170" s="15"/>
      <c r="GW170" s="15"/>
      <c r="GX170" s="15"/>
      <c r="GY170" s="15"/>
      <c r="GZ170" s="15"/>
      <c r="HA170" s="15"/>
      <c r="HB170" s="15"/>
      <c r="HC170" s="15"/>
      <c r="HD170" s="15"/>
      <c r="HE170" s="15"/>
      <c r="HF170" s="15"/>
      <c r="HG170" s="15"/>
      <c r="HH170" s="15"/>
      <c r="HI170" s="15"/>
      <c r="HJ170" s="15"/>
      <c r="HK170" s="15"/>
      <c r="HL170" s="15"/>
      <c r="HM170" s="15"/>
      <c r="HN170" s="15"/>
      <c r="HO170" s="15"/>
      <c r="HP170" s="15"/>
      <c r="HQ170" s="15"/>
      <c r="HR170" s="15"/>
      <c r="HS170" s="15"/>
      <c r="HT170" s="15"/>
      <c r="HU170" s="15"/>
      <c r="HV170" s="15"/>
      <c r="HW170" s="15"/>
      <c r="HX170" s="15"/>
      <c r="HY170" s="15"/>
      <c r="HZ170" s="15"/>
      <c r="IA170" s="15"/>
      <c r="IB170" s="15"/>
      <c r="IC170" s="15"/>
      <c r="ID170" s="15"/>
      <c r="IE170" s="15"/>
      <c r="IF170" s="15"/>
      <c r="IG170" s="15"/>
      <c r="IH170" s="15"/>
      <c r="II170" s="15"/>
      <c r="IJ170" s="15"/>
      <c r="IK170" s="15"/>
      <c r="IL170" s="15"/>
      <c r="IM170" s="15"/>
      <c r="IN170" s="15"/>
      <c r="IO170" s="15"/>
      <c r="IP170" s="15"/>
      <c r="IQ170" s="15"/>
      <c r="IR170" s="15"/>
      <c r="IS170" s="15"/>
      <c r="IT170" s="15"/>
      <c r="IU170" s="15"/>
      <c r="IV170" s="15"/>
    </row>
    <row r="171" spans="1:256" ht="24.6" hidden="1" customHeight="1">
      <c r="A171" s="176" t="s">
        <v>677</v>
      </c>
      <c r="B171" s="177"/>
      <c r="C171" s="177"/>
      <c r="D171" s="177"/>
      <c r="E171" s="177"/>
      <c r="F171" s="177"/>
      <c r="G171" s="177"/>
      <c r="H171" s="177"/>
      <c r="I171" s="177"/>
      <c r="J171" s="178"/>
      <c r="K171" s="63"/>
      <c r="L171" s="85"/>
      <c r="M171" s="86"/>
      <c r="N171" s="86"/>
      <c r="O171" s="86"/>
      <c r="P171" s="86"/>
      <c r="Q171" s="86"/>
      <c r="R171" s="87"/>
      <c r="S171" s="14">
        <f t="shared" si="11"/>
        <v>0</v>
      </c>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c r="HW171" s="15"/>
      <c r="HX171" s="15"/>
      <c r="HY171" s="15"/>
      <c r="HZ171" s="15"/>
      <c r="IA171" s="15"/>
      <c r="IB171" s="15"/>
      <c r="IC171" s="15"/>
      <c r="ID171" s="15"/>
      <c r="IE171" s="15"/>
      <c r="IF171" s="15"/>
      <c r="IG171" s="15"/>
      <c r="IH171" s="15"/>
      <c r="II171" s="15"/>
      <c r="IJ171" s="15"/>
      <c r="IK171" s="15"/>
      <c r="IL171" s="15"/>
      <c r="IM171" s="15"/>
      <c r="IN171" s="15"/>
      <c r="IO171" s="15"/>
      <c r="IP171" s="15"/>
      <c r="IQ171" s="15"/>
      <c r="IR171" s="15"/>
      <c r="IS171" s="15"/>
      <c r="IT171" s="15"/>
      <c r="IU171" s="15"/>
      <c r="IV171" s="15"/>
    </row>
    <row r="172" spans="1:256" ht="94.5" hidden="1" customHeight="1">
      <c r="A172" s="62"/>
      <c r="B172" s="38" t="s">
        <v>678</v>
      </c>
      <c r="C172" s="48">
        <v>399</v>
      </c>
      <c r="D172" s="27" t="s">
        <v>679</v>
      </c>
      <c r="E172" s="57">
        <f>250</f>
        <v>250</v>
      </c>
      <c r="F172" s="29">
        <f>E172-E172*$F$1</f>
        <v>250</v>
      </c>
      <c r="G172" s="39">
        <v>325</v>
      </c>
      <c r="H172" s="29">
        <v>450</v>
      </c>
      <c r="I172" s="27" t="s">
        <v>680</v>
      </c>
      <c r="J172" s="27" t="s">
        <v>54</v>
      </c>
      <c r="K172" s="58" t="s">
        <v>681</v>
      </c>
      <c r="L172" s="66" t="s">
        <v>682</v>
      </c>
      <c r="M172" s="27" t="s">
        <v>525</v>
      </c>
      <c r="N172" s="27" t="s">
        <v>683</v>
      </c>
      <c r="O172" s="27" t="s">
        <v>615</v>
      </c>
      <c r="P172" s="27" t="s">
        <v>333</v>
      </c>
      <c r="Q172" s="27" t="s">
        <v>684</v>
      </c>
      <c r="R172" s="26"/>
      <c r="S172" s="14">
        <f t="shared" si="11"/>
        <v>0</v>
      </c>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c r="HW172" s="15"/>
      <c r="HX172" s="15"/>
      <c r="HY172" s="15"/>
      <c r="HZ172" s="15"/>
      <c r="IA172" s="15"/>
      <c r="IB172" s="15"/>
      <c r="IC172" s="15"/>
      <c r="ID172" s="15"/>
      <c r="IE172" s="15"/>
      <c r="IF172" s="15"/>
      <c r="IG172" s="15"/>
      <c r="IH172" s="15"/>
      <c r="II172" s="15"/>
      <c r="IJ172" s="15"/>
      <c r="IK172" s="15"/>
      <c r="IL172" s="15"/>
      <c r="IM172" s="15"/>
      <c r="IN172" s="15"/>
      <c r="IO172" s="15"/>
      <c r="IP172" s="15"/>
      <c r="IQ172" s="15"/>
      <c r="IR172" s="15"/>
      <c r="IS172" s="15"/>
      <c r="IT172" s="15"/>
      <c r="IU172" s="15"/>
      <c r="IV172" s="15"/>
    </row>
    <row r="173" spans="1:256" ht="95.25" hidden="1" customHeight="1">
      <c r="A173" s="62"/>
      <c r="B173" s="38" t="s">
        <v>685</v>
      </c>
      <c r="C173" s="48">
        <v>400</v>
      </c>
      <c r="D173" s="27" t="s">
        <v>686</v>
      </c>
      <c r="E173" s="57">
        <f>250</f>
        <v>250</v>
      </c>
      <c r="F173" s="29">
        <f>E173-E173*$F$1</f>
        <v>250</v>
      </c>
      <c r="G173" s="39">
        <v>325</v>
      </c>
      <c r="H173" s="29">
        <v>450</v>
      </c>
      <c r="I173" s="27" t="s">
        <v>680</v>
      </c>
      <c r="J173" s="27" t="s">
        <v>54</v>
      </c>
      <c r="K173" s="58" t="s">
        <v>687</v>
      </c>
      <c r="L173" s="121"/>
      <c r="M173" s="27" t="s">
        <v>525</v>
      </c>
      <c r="N173" s="27" t="s">
        <v>683</v>
      </c>
      <c r="O173" s="27" t="s">
        <v>615</v>
      </c>
      <c r="P173" s="27" t="s">
        <v>333</v>
      </c>
      <c r="Q173" s="27" t="s">
        <v>688</v>
      </c>
      <c r="R173" s="26"/>
      <c r="S173" s="14">
        <f t="shared" si="11"/>
        <v>0</v>
      </c>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c r="HW173" s="15"/>
      <c r="HX173" s="15"/>
      <c r="HY173" s="15"/>
      <c r="HZ173" s="15"/>
      <c r="IA173" s="15"/>
      <c r="IB173" s="15"/>
      <c r="IC173" s="15"/>
      <c r="ID173" s="15"/>
      <c r="IE173" s="15"/>
      <c r="IF173" s="15"/>
      <c r="IG173" s="15"/>
      <c r="IH173" s="15"/>
      <c r="II173" s="15"/>
      <c r="IJ173" s="15"/>
      <c r="IK173" s="15"/>
      <c r="IL173" s="15"/>
      <c r="IM173" s="15"/>
      <c r="IN173" s="15"/>
      <c r="IO173" s="15"/>
      <c r="IP173" s="15"/>
      <c r="IQ173" s="15"/>
      <c r="IR173" s="15"/>
      <c r="IS173" s="15"/>
      <c r="IT173" s="15"/>
      <c r="IU173" s="15"/>
      <c r="IV173" s="15"/>
    </row>
    <row r="174" spans="1:256" ht="98.25" hidden="1" customHeight="1">
      <c r="A174" s="62"/>
      <c r="B174" s="38" t="s">
        <v>689</v>
      </c>
      <c r="C174" s="48">
        <v>401</v>
      </c>
      <c r="D174" s="27" t="s">
        <v>690</v>
      </c>
      <c r="E174" s="57">
        <f>250</f>
        <v>250</v>
      </c>
      <c r="F174" s="29">
        <f>E174-E174*$F$1</f>
        <v>250</v>
      </c>
      <c r="G174" s="39">
        <v>325</v>
      </c>
      <c r="H174" s="29">
        <v>450</v>
      </c>
      <c r="I174" s="27" t="s">
        <v>680</v>
      </c>
      <c r="J174" s="27" t="s">
        <v>54</v>
      </c>
      <c r="K174" s="58" t="s">
        <v>691</v>
      </c>
      <c r="L174" s="121"/>
      <c r="M174" s="27" t="s">
        <v>525</v>
      </c>
      <c r="N174" s="27" t="s">
        <v>683</v>
      </c>
      <c r="O174" s="27" t="s">
        <v>615</v>
      </c>
      <c r="P174" s="27" t="s">
        <v>333</v>
      </c>
      <c r="Q174" s="27" t="s">
        <v>692</v>
      </c>
      <c r="R174" s="26"/>
      <c r="S174" s="14">
        <f t="shared" si="11"/>
        <v>0</v>
      </c>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row>
    <row r="175" spans="1:256" ht="24.6" customHeight="1">
      <c r="A175" s="176" t="s">
        <v>693</v>
      </c>
      <c r="B175" s="177"/>
      <c r="C175" s="177"/>
      <c r="D175" s="177"/>
      <c r="E175" s="177"/>
      <c r="F175" s="177"/>
      <c r="G175" s="177"/>
      <c r="H175" s="177"/>
      <c r="I175" s="177"/>
      <c r="J175" s="178"/>
      <c r="K175" s="63"/>
      <c r="L175" s="85"/>
      <c r="M175" s="86"/>
      <c r="N175" s="86"/>
      <c r="O175" s="86"/>
      <c r="P175" s="86"/>
      <c r="Q175" s="86"/>
      <c r="R175" s="87"/>
      <c r="S175" s="14">
        <f t="shared" si="11"/>
        <v>0</v>
      </c>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c r="GK175" s="15"/>
      <c r="GL175" s="15"/>
      <c r="GM175" s="15"/>
      <c r="GN175" s="15"/>
      <c r="GO175" s="15"/>
      <c r="GP175" s="15"/>
      <c r="GQ175" s="15"/>
      <c r="GR175" s="15"/>
      <c r="GS175" s="15"/>
      <c r="GT175" s="15"/>
      <c r="GU175" s="15"/>
      <c r="GV175" s="15"/>
      <c r="GW175" s="15"/>
      <c r="GX175" s="15"/>
      <c r="GY175" s="15"/>
      <c r="GZ175" s="15"/>
      <c r="HA175" s="15"/>
      <c r="HB175" s="15"/>
      <c r="HC175" s="15"/>
      <c r="HD175" s="15"/>
      <c r="HE175" s="15"/>
      <c r="HF175" s="15"/>
      <c r="HG175" s="15"/>
      <c r="HH175" s="15"/>
      <c r="HI175" s="15"/>
      <c r="HJ175" s="15"/>
      <c r="HK175" s="15"/>
      <c r="HL175" s="15"/>
      <c r="HM175" s="15"/>
      <c r="HN175" s="15"/>
      <c r="HO175" s="15"/>
      <c r="HP175" s="15"/>
      <c r="HQ175" s="15"/>
      <c r="HR175" s="15"/>
      <c r="HS175" s="15"/>
      <c r="HT175" s="15"/>
      <c r="HU175" s="15"/>
      <c r="HV175" s="15"/>
      <c r="HW175" s="15"/>
      <c r="HX175" s="15"/>
      <c r="HY175" s="15"/>
      <c r="HZ175" s="15"/>
      <c r="IA175" s="15"/>
      <c r="IB175" s="15"/>
      <c r="IC175" s="15"/>
      <c r="ID175" s="15"/>
      <c r="IE175" s="15"/>
      <c r="IF175" s="15"/>
      <c r="IG175" s="15"/>
      <c r="IH175" s="15"/>
      <c r="II175" s="15"/>
      <c r="IJ175" s="15"/>
      <c r="IK175" s="15"/>
      <c r="IL175" s="15"/>
      <c r="IM175" s="15"/>
      <c r="IN175" s="15"/>
      <c r="IO175" s="15"/>
      <c r="IP175" s="15"/>
      <c r="IQ175" s="15"/>
      <c r="IR175" s="15"/>
      <c r="IS175" s="15"/>
      <c r="IT175" s="15"/>
      <c r="IU175" s="15"/>
      <c r="IV175" s="15"/>
    </row>
    <row r="176" spans="1:256" ht="92.25" customHeight="1">
      <c r="A176" s="62"/>
      <c r="B176" s="38" t="s">
        <v>694</v>
      </c>
      <c r="C176" s="27" t="s">
        <v>695</v>
      </c>
      <c r="D176" s="27" t="s">
        <v>696</v>
      </c>
      <c r="E176" s="57">
        <v>389</v>
      </c>
      <c r="F176" s="29">
        <f>E176-E176*$F$1</f>
        <v>389</v>
      </c>
      <c r="G176" s="39"/>
      <c r="H176" s="29">
        <v>670</v>
      </c>
      <c r="I176" s="27" t="s">
        <v>697</v>
      </c>
      <c r="J176" s="27"/>
      <c r="K176" s="58" t="s">
        <v>698</v>
      </c>
      <c r="L176" s="59" t="s">
        <v>699</v>
      </c>
      <c r="M176" s="27" t="s">
        <v>525</v>
      </c>
      <c r="N176" s="27" t="s">
        <v>700</v>
      </c>
      <c r="O176" s="27"/>
      <c r="P176" s="27" t="s">
        <v>35</v>
      </c>
      <c r="Q176" s="27" t="s">
        <v>701</v>
      </c>
      <c r="R176" s="26"/>
      <c r="S176" s="14">
        <f t="shared" si="11"/>
        <v>0</v>
      </c>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c r="GK176" s="15"/>
      <c r="GL176" s="15"/>
      <c r="GM176" s="15"/>
      <c r="GN176" s="15"/>
      <c r="GO176" s="15"/>
      <c r="GP176" s="15"/>
      <c r="GQ176" s="15"/>
      <c r="GR176" s="15"/>
      <c r="GS176" s="15"/>
      <c r="GT176" s="15"/>
      <c r="GU176" s="15"/>
      <c r="GV176" s="15"/>
      <c r="GW176" s="15"/>
      <c r="GX176" s="15"/>
      <c r="GY176" s="15"/>
      <c r="GZ176" s="15"/>
      <c r="HA176" s="15"/>
      <c r="HB176" s="15"/>
      <c r="HC176" s="15"/>
      <c r="HD176" s="15"/>
      <c r="HE176" s="15"/>
      <c r="HF176" s="15"/>
      <c r="HG176" s="15"/>
      <c r="HH176" s="15"/>
      <c r="HI176" s="15"/>
      <c r="HJ176" s="15"/>
      <c r="HK176" s="15"/>
      <c r="HL176" s="15"/>
      <c r="HM176" s="15"/>
      <c r="HN176" s="15"/>
      <c r="HO176" s="15"/>
      <c r="HP176" s="15"/>
      <c r="HQ176" s="15"/>
      <c r="HR176" s="15"/>
      <c r="HS176" s="15"/>
      <c r="HT176" s="15"/>
      <c r="HU176" s="15"/>
      <c r="HV176" s="15"/>
      <c r="HW176" s="15"/>
      <c r="HX176" s="15"/>
      <c r="HY176" s="15"/>
      <c r="HZ176" s="15"/>
      <c r="IA176" s="15"/>
      <c r="IB176" s="15"/>
      <c r="IC176" s="15"/>
      <c r="ID176" s="15"/>
      <c r="IE176" s="15"/>
      <c r="IF176" s="15"/>
      <c r="IG176" s="15"/>
      <c r="IH176" s="15"/>
      <c r="II176" s="15"/>
      <c r="IJ176" s="15"/>
      <c r="IK176" s="15"/>
      <c r="IL176" s="15"/>
      <c r="IM176" s="15"/>
      <c r="IN176" s="15"/>
      <c r="IO176" s="15"/>
      <c r="IP176" s="15"/>
      <c r="IQ176" s="15"/>
      <c r="IR176" s="15"/>
      <c r="IS176" s="15"/>
      <c r="IT176" s="15"/>
      <c r="IU176" s="15"/>
      <c r="IV176" s="15"/>
    </row>
    <row r="177" spans="1:256" ht="24.6" customHeight="1">
      <c r="A177" s="176" t="s">
        <v>702</v>
      </c>
      <c r="B177" s="177"/>
      <c r="C177" s="177"/>
      <c r="D177" s="177"/>
      <c r="E177" s="177"/>
      <c r="F177" s="177"/>
      <c r="G177" s="177"/>
      <c r="H177" s="177"/>
      <c r="I177" s="177"/>
      <c r="J177" s="178"/>
      <c r="K177" s="63"/>
      <c r="L177" s="85"/>
      <c r="M177" s="86"/>
      <c r="N177" s="86"/>
      <c r="O177" s="86"/>
      <c r="P177" s="86"/>
      <c r="Q177" s="86"/>
      <c r="R177" s="87"/>
      <c r="S177" s="14">
        <f t="shared" si="11"/>
        <v>0</v>
      </c>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c r="GK177" s="15"/>
      <c r="GL177" s="15"/>
      <c r="GM177" s="15"/>
      <c r="GN177" s="15"/>
      <c r="GO177" s="15"/>
      <c r="GP177" s="15"/>
      <c r="GQ177" s="15"/>
      <c r="GR177" s="15"/>
      <c r="GS177" s="15"/>
      <c r="GT177" s="15"/>
      <c r="GU177" s="15"/>
      <c r="GV177" s="15"/>
      <c r="GW177" s="15"/>
      <c r="GX177" s="15"/>
      <c r="GY177" s="15"/>
      <c r="GZ177" s="15"/>
      <c r="HA177" s="15"/>
      <c r="HB177" s="15"/>
      <c r="HC177" s="15"/>
      <c r="HD177" s="15"/>
      <c r="HE177" s="15"/>
      <c r="HF177" s="15"/>
      <c r="HG177" s="15"/>
      <c r="HH177" s="15"/>
      <c r="HI177" s="15"/>
      <c r="HJ177" s="15"/>
      <c r="HK177" s="15"/>
      <c r="HL177" s="15"/>
      <c r="HM177" s="15"/>
      <c r="HN177" s="15"/>
      <c r="HO177" s="15"/>
      <c r="HP177" s="15"/>
      <c r="HQ177" s="15"/>
      <c r="HR177" s="15"/>
      <c r="HS177" s="15"/>
      <c r="HT177" s="15"/>
      <c r="HU177" s="15"/>
      <c r="HV177" s="15"/>
      <c r="HW177" s="15"/>
      <c r="HX177" s="15"/>
      <c r="HY177" s="15"/>
      <c r="HZ177" s="15"/>
      <c r="IA177" s="15"/>
      <c r="IB177" s="15"/>
      <c r="IC177" s="15"/>
      <c r="ID177" s="15"/>
      <c r="IE177" s="15"/>
      <c r="IF177" s="15"/>
      <c r="IG177" s="15"/>
      <c r="IH177" s="15"/>
      <c r="II177" s="15"/>
      <c r="IJ177" s="15"/>
      <c r="IK177" s="15"/>
      <c r="IL177" s="15"/>
      <c r="IM177" s="15"/>
      <c r="IN177" s="15"/>
      <c r="IO177" s="15"/>
      <c r="IP177" s="15"/>
      <c r="IQ177" s="15"/>
      <c r="IR177" s="15"/>
      <c r="IS177" s="15"/>
      <c r="IT177" s="15"/>
      <c r="IU177" s="15"/>
      <c r="IV177" s="15"/>
    </row>
    <row r="178" spans="1:256" ht="114.75" customHeight="1">
      <c r="A178" s="62"/>
      <c r="B178" s="24" t="s">
        <v>703</v>
      </c>
      <c r="C178" s="27" t="s">
        <v>704</v>
      </c>
      <c r="D178" s="27" t="s">
        <v>705</v>
      </c>
      <c r="E178" s="57">
        <v>165</v>
      </c>
      <c r="F178" s="29">
        <f>E178-E178*$F$1</f>
        <v>165</v>
      </c>
      <c r="G178" s="39"/>
      <c r="H178" s="29">
        <v>290</v>
      </c>
      <c r="I178" s="27" t="s">
        <v>702</v>
      </c>
      <c r="J178" s="27"/>
      <c r="K178" s="58" t="s">
        <v>706</v>
      </c>
      <c r="L178" s="51" t="s">
        <v>707</v>
      </c>
      <c r="M178" s="27" t="s">
        <v>525</v>
      </c>
      <c r="N178" s="27" t="s">
        <v>708</v>
      </c>
      <c r="O178" s="27" t="s">
        <v>615</v>
      </c>
      <c r="P178" s="27" t="s">
        <v>35</v>
      </c>
      <c r="Q178" s="27" t="s">
        <v>709</v>
      </c>
      <c r="R178" s="33"/>
      <c r="S178" s="14">
        <f t="shared" si="11"/>
        <v>0</v>
      </c>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row>
    <row r="179" spans="1:256" ht="111.75" customHeight="1">
      <c r="A179" s="62"/>
      <c r="B179" s="24" t="s">
        <v>710</v>
      </c>
      <c r="C179" s="27" t="s">
        <v>711</v>
      </c>
      <c r="D179" s="27" t="s">
        <v>712</v>
      </c>
      <c r="E179" s="57">
        <v>165</v>
      </c>
      <c r="F179" s="29">
        <f>E179-E179*$F$1</f>
        <v>165</v>
      </c>
      <c r="G179" s="39"/>
      <c r="H179" s="29">
        <v>290</v>
      </c>
      <c r="I179" s="27" t="s">
        <v>702</v>
      </c>
      <c r="J179" s="27"/>
      <c r="K179" s="58" t="s">
        <v>713</v>
      </c>
      <c r="L179" s="51" t="s">
        <v>714</v>
      </c>
      <c r="M179" s="27" t="s">
        <v>525</v>
      </c>
      <c r="N179" s="27" t="s">
        <v>708</v>
      </c>
      <c r="O179" s="27" t="s">
        <v>615</v>
      </c>
      <c r="P179" s="27" t="s">
        <v>35</v>
      </c>
      <c r="Q179" s="27" t="s">
        <v>715</v>
      </c>
      <c r="R179" s="33"/>
      <c r="S179" s="14">
        <f t="shared" si="11"/>
        <v>0</v>
      </c>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c r="GK179" s="15"/>
      <c r="GL179" s="15"/>
      <c r="GM179" s="15"/>
      <c r="GN179" s="15"/>
      <c r="GO179" s="15"/>
      <c r="GP179" s="15"/>
      <c r="GQ179" s="15"/>
      <c r="GR179" s="15"/>
      <c r="GS179" s="15"/>
      <c r="GT179" s="15"/>
      <c r="GU179" s="15"/>
      <c r="GV179" s="15"/>
      <c r="GW179" s="15"/>
      <c r="GX179" s="15"/>
      <c r="GY179" s="15"/>
      <c r="GZ179" s="15"/>
      <c r="HA179" s="15"/>
      <c r="HB179" s="15"/>
      <c r="HC179" s="15"/>
      <c r="HD179" s="15"/>
      <c r="HE179" s="15"/>
      <c r="HF179" s="15"/>
      <c r="HG179" s="15"/>
      <c r="HH179" s="15"/>
      <c r="HI179" s="15"/>
      <c r="HJ179" s="15"/>
      <c r="HK179" s="15"/>
      <c r="HL179" s="15"/>
      <c r="HM179" s="15"/>
      <c r="HN179" s="15"/>
      <c r="HO179" s="15"/>
      <c r="HP179" s="15"/>
      <c r="HQ179" s="15"/>
      <c r="HR179" s="15"/>
      <c r="HS179" s="15"/>
      <c r="HT179" s="15"/>
      <c r="HU179" s="15"/>
      <c r="HV179" s="15"/>
      <c r="HW179" s="15"/>
      <c r="HX179" s="15"/>
      <c r="HY179" s="15"/>
      <c r="HZ179" s="15"/>
      <c r="IA179" s="15"/>
      <c r="IB179" s="15"/>
      <c r="IC179" s="15"/>
      <c r="ID179" s="15"/>
      <c r="IE179" s="15"/>
      <c r="IF179" s="15"/>
      <c r="IG179" s="15"/>
      <c r="IH179" s="15"/>
      <c r="II179" s="15"/>
      <c r="IJ179" s="15"/>
      <c r="IK179" s="15"/>
      <c r="IL179" s="15"/>
      <c r="IM179" s="15"/>
      <c r="IN179" s="15"/>
      <c r="IO179" s="15"/>
      <c r="IP179" s="15"/>
      <c r="IQ179" s="15"/>
      <c r="IR179" s="15"/>
      <c r="IS179" s="15"/>
      <c r="IT179" s="15"/>
      <c r="IU179" s="15"/>
      <c r="IV179" s="15"/>
    </row>
    <row r="180" spans="1:256" ht="109.5" hidden="1" customHeight="1">
      <c r="A180" s="62"/>
      <c r="B180" s="38" t="s">
        <v>716</v>
      </c>
      <c r="C180" s="27" t="s">
        <v>717</v>
      </c>
      <c r="D180" s="27" t="s">
        <v>718</v>
      </c>
      <c r="E180" s="57">
        <v>144</v>
      </c>
      <c r="F180" s="29">
        <f>E180-E180*$F$1</f>
        <v>144</v>
      </c>
      <c r="G180" s="39">
        <v>187.2</v>
      </c>
      <c r="H180" s="29">
        <v>259.2</v>
      </c>
      <c r="I180" s="27" t="s">
        <v>702</v>
      </c>
      <c r="J180" s="27"/>
      <c r="K180" s="58" t="s">
        <v>719</v>
      </c>
      <c r="L180" s="51" t="s">
        <v>720</v>
      </c>
      <c r="M180" s="27" t="s">
        <v>525</v>
      </c>
      <c r="N180" s="27" t="s">
        <v>708</v>
      </c>
      <c r="O180" s="27" t="s">
        <v>615</v>
      </c>
      <c r="P180" s="27" t="s">
        <v>35</v>
      </c>
      <c r="Q180" s="27" t="s">
        <v>721</v>
      </c>
      <c r="R180" s="33"/>
      <c r="S180" s="14">
        <f t="shared" si="11"/>
        <v>0</v>
      </c>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c r="GK180" s="15"/>
      <c r="GL180" s="15"/>
      <c r="GM180" s="15"/>
      <c r="GN180" s="15"/>
      <c r="GO180" s="15"/>
      <c r="GP180" s="15"/>
      <c r="GQ180" s="15"/>
      <c r="GR180" s="15"/>
      <c r="GS180" s="15"/>
      <c r="GT180" s="15"/>
      <c r="GU180" s="15"/>
      <c r="GV180" s="15"/>
      <c r="GW180" s="15"/>
      <c r="GX180" s="15"/>
      <c r="GY180" s="15"/>
      <c r="GZ180" s="15"/>
      <c r="HA180" s="15"/>
      <c r="HB180" s="15"/>
      <c r="HC180" s="15"/>
      <c r="HD180" s="15"/>
      <c r="HE180" s="15"/>
      <c r="HF180" s="15"/>
      <c r="HG180" s="15"/>
      <c r="HH180" s="15"/>
      <c r="HI180" s="15"/>
      <c r="HJ180" s="15"/>
      <c r="HK180" s="15"/>
      <c r="HL180" s="15"/>
      <c r="HM180" s="15"/>
      <c r="HN180" s="15"/>
      <c r="HO180" s="15"/>
      <c r="HP180" s="15"/>
      <c r="HQ180" s="15"/>
      <c r="HR180" s="15"/>
      <c r="HS180" s="15"/>
      <c r="HT180" s="15"/>
      <c r="HU180" s="15"/>
      <c r="HV180" s="15"/>
      <c r="HW180" s="15"/>
      <c r="HX180" s="15"/>
      <c r="HY180" s="15"/>
      <c r="HZ180" s="15"/>
      <c r="IA180" s="15"/>
      <c r="IB180" s="15"/>
      <c r="IC180" s="15"/>
      <c r="ID180" s="15"/>
      <c r="IE180" s="15"/>
      <c r="IF180" s="15"/>
      <c r="IG180" s="15"/>
      <c r="IH180" s="15"/>
      <c r="II180" s="15"/>
      <c r="IJ180" s="15"/>
      <c r="IK180" s="15"/>
      <c r="IL180" s="15"/>
      <c r="IM180" s="15"/>
      <c r="IN180" s="15"/>
      <c r="IO180" s="15"/>
      <c r="IP180" s="15"/>
      <c r="IQ180" s="15"/>
      <c r="IR180" s="15"/>
      <c r="IS180" s="15"/>
      <c r="IT180" s="15"/>
      <c r="IU180" s="15"/>
      <c r="IV180" s="15"/>
    </row>
    <row r="181" spans="1:256" ht="24.6" customHeight="1">
      <c r="A181" s="182" t="s">
        <v>722</v>
      </c>
      <c r="B181" s="183"/>
      <c r="C181" s="183"/>
      <c r="D181" s="183"/>
      <c r="E181" s="183"/>
      <c r="F181" s="183"/>
      <c r="G181" s="183"/>
      <c r="H181" s="183"/>
      <c r="I181" s="183"/>
      <c r="J181" s="184"/>
      <c r="K181" s="63"/>
      <c r="L181" s="85"/>
      <c r="M181" s="86"/>
      <c r="N181" s="86"/>
      <c r="O181" s="86"/>
      <c r="P181" s="86"/>
      <c r="Q181" s="86"/>
      <c r="R181" s="87"/>
      <c r="S181" s="14">
        <f t="shared" si="11"/>
        <v>0</v>
      </c>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c r="EV181" s="15"/>
      <c r="EW181" s="15"/>
      <c r="EX181" s="15"/>
      <c r="EY181" s="15"/>
      <c r="EZ181" s="15"/>
      <c r="FA181" s="15"/>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c r="GK181" s="15"/>
      <c r="GL181" s="15"/>
      <c r="GM181" s="15"/>
      <c r="GN181" s="15"/>
      <c r="GO181" s="15"/>
      <c r="GP181" s="15"/>
      <c r="GQ181" s="15"/>
      <c r="GR181" s="15"/>
      <c r="GS181" s="15"/>
      <c r="GT181" s="15"/>
      <c r="GU181" s="15"/>
      <c r="GV181" s="15"/>
      <c r="GW181" s="15"/>
      <c r="GX181" s="15"/>
      <c r="GY181" s="15"/>
      <c r="GZ181" s="15"/>
      <c r="HA181" s="15"/>
      <c r="HB181" s="15"/>
      <c r="HC181" s="15"/>
      <c r="HD181" s="15"/>
      <c r="HE181" s="15"/>
      <c r="HF181" s="15"/>
      <c r="HG181" s="15"/>
      <c r="HH181" s="15"/>
      <c r="HI181" s="15"/>
      <c r="HJ181" s="15"/>
      <c r="HK181" s="15"/>
      <c r="HL181" s="15"/>
      <c r="HM181" s="15"/>
      <c r="HN181" s="15"/>
      <c r="HO181" s="15"/>
      <c r="HP181" s="15"/>
      <c r="HQ181" s="15"/>
      <c r="HR181" s="15"/>
      <c r="HS181" s="15"/>
      <c r="HT181" s="15"/>
      <c r="HU181" s="15"/>
      <c r="HV181" s="15"/>
      <c r="HW181" s="15"/>
      <c r="HX181" s="15"/>
      <c r="HY181" s="15"/>
      <c r="HZ181" s="15"/>
      <c r="IA181" s="15"/>
      <c r="IB181" s="15"/>
      <c r="IC181" s="15"/>
      <c r="ID181" s="15"/>
      <c r="IE181" s="15"/>
      <c r="IF181" s="15"/>
      <c r="IG181" s="15"/>
      <c r="IH181" s="15"/>
      <c r="II181" s="15"/>
      <c r="IJ181" s="15"/>
      <c r="IK181" s="15"/>
      <c r="IL181" s="15"/>
      <c r="IM181" s="15"/>
      <c r="IN181" s="15"/>
      <c r="IO181" s="15"/>
      <c r="IP181" s="15"/>
      <c r="IQ181" s="15"/>
      <c r="IR181" s="15"/>
      <c r="IS181" s="15"/>
      <c r="IT181" s="15"/>
      <c r="IU181" s="15"/>
      <c r="IV181" s="15"/>
    </row>
    <row r="182" spans="1:256" ht="119.25" customHeight="1">
      <c r="A182" s="68"/>
      <c r="B182" s="38" t="s">
        <v>723</v>
      </c>
      <c r="C182" s="49">
        <v>29007</v>
      </c>
      <c r="D182" s="50" t="s">
        <v>724</v>
      </c>
      <c r="E182" s="49">
        <v>183</v>
      </c>
      <c r="F182" s="44">
        <f>E182-E182*F1</f>
        <v>183</v>
      </c>
      <c r="G182" s="39"/>
      <c r="H182" s="122">
        <v>320</v>
      </c>
      <c r="I182" s="50" t="s">
        <v>725</v>
      </c>
      <c r="J182" s="76"/>
      <c r="K182" s="40" t="s">
        <v>726</v>
      </c>
      <c r="L182" s="51"/>
      <c r="M182" s="159" t="s">
        <v>525</v>
      </c>
      <c r="N182" s="50" t="s">
        <v>727</v>
      </c>
      <c r="O182" s="50" t="s">
        <v>615</v>
      </c>
      <c r="P182" s="50" t="s">
        <v>728</v>
      </c>
      <c r="Q182" s="50" t="s">
        <v>729</v>
      </c>
      <c r="R182" s="26"/>
      <c r="S182" s="14">
        <f t="shared" si="11"/>
        <v>0</v>
      </c>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c r="GK182" s="15"/>
      <c r="GL182" s="15"/>
      <c r="GM182" s="15"/>
      <c r="GN182" s="15"/>
      <c r="GO182" s="15"/>
      <c r="GP182" s="15"/>
      <c r="GQ182" s="15"/>
      <c r="GR182" s="15"/>
      <c r="GS182" s="15"/>
      <c r="GT182" s="15"/>
      <c r="GU182" s="15"/>
      <c r="GV182" s="15"/>
      <c r="GW182" s="15"/>
      <c r="GX182" s="15"/>
      <c r="GY182" s="15"/>
      <c r="GZ182" s="15"/>
      <c r="HA182" s="15"/>
      <c r="HB182" s="15"/>
      <c r="HC182" s="15"/>
      <c r="HD182" s="15"/>
      <c r="HE182" s="15"/>
      <c r="HF182" s="15"/>
      <c r="HG182" s="15"/>
      <c r="HH182" s="15"/>
      <c r="HI182" s="15"/>
      <c r="HJ182" s="15"/>
      <c r="HK182" s="15"/>
      <c r="HL182" s="15"/>
      <c r="HM182" s="15"/>
      <c r="HN182" s="15"/>
      <c r="HO182" s="15"/>
      <c r="HP182" s="15"/>
      <c r="HQ182" s="15"/>
      <c r="HR182" s="15"/>
      <c r="HS182" s="15"/>
      <c r="HT182" s="15"/>
      <c r="HU182" s="15"/>
      <c r="HV182" s="15"/>
      <c r="HW182" s="15"/>
      <c r="HX182" s="15"/>
      <c r="HY182" s="15"/>
      <c r="HZ182" s="15"/>
      <c r="IA182" s="15"/>
      <c r="IB182" s="15"/>
      <c r="IC182" s="15"/>
      <c r="ID182" s="15"/>
      <c r="IE182" s="15"/>
      <c r="IF182" s="15"/>
      <c r="IG182" s="15"/>
      <c r="IH182" s="15"/>
      <c r="II182" s="15"/>
      <c r="IJ182" s="15"/>
      <c r="IK182" s="15"/>
      <c r="IL182" s="15"/>
      <c r="IM182" s="15"/>
      <c r="IN182" s="15"/>
      <c r="IO182" s="15"/>
      <c r="IP182" s="15"/>
      <c r="IQ182" s="15"/>
      <c r="IR182" s="15"/>
      <c r="IS182" s="15"/>
      <c r="IT182" s="15"/>
      <c r="IU182" s="15"/>
      <c r="IV182" s="15"/>
    </row>
    <row r="183" spans="1:256" ht="119.25" customHeight="1">
      <c r="A183" s="68"/>
      <c r="B183" s="166" t="s">
        <v>932</v>
      </c>
      <c r="C183" s="49">
        <v>29004</v>
      </c>
      <c r="D183" s="50" t="s">
        <v>780</v>
      </c>
      <c r="E183" s="49">
        <v>310</v>
      </c>
      <c r="F183" s="44">
        <f>E183-E183*F1</f>
        <v>310</v>
      </c>
      <c r="G183" s="39"/>
      <c r="H183" s="122">
        <v>529</v>
      </c>
      <c r="I183" s="50" t="s">
        <v>725</v>
      </c>
      <c r="J183" s="76"/>
      <c r="K183" s="168" t="s">
        <v>931</v>
      </c>
      <c r="L183" s="51"/>
      <c r="M183" s="27" t="s">
        <v>525</v>
      </c>
      <c r="N183" s="50" t="s">
        <v>727</v>
      </c>
      <c r="O183" s="50" t="s">
        <v>615</v>
      </c>
      <c r="P183" s="50" t="s">
        <v>728</v>
      </c>
      <c r="Q183" s="50" t="s">
        <v>782</v>
      </c>
      <c r="R183" s="26"/>
      <c r="S183" s="1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c r="GK183" s="15"/>
      <c r="GL183" s="15"/>
      <c r="GM183" s="15"/>
      <c r="GN183" s="15"/>
      <c r="GO183" s="15"/>
      <c r="GP183" s="15"/>
      <c r="GQ183" s="15"/>
      <c r="GR183" s="15"/>
      <c r="GS183" s="15"/>
      <c r="GT183" s="15"/>
      <c r="GU183" s="15"/>
      <c r="GV183" s="15"/>
      <c r="GW183" s="15"/>
      <c r="GX183" s="15"/>
      <c r="GY183" s="15"/>
      <c r="GZ183" s="15"/>
      <c r="HA183" s="15"/>
      <c r="HB183" s="15"/>
      <c r="HC183" s="15"/>
      <c r="HD183" s="15"/>
      <c r="HE183" s="15"/>
      <c r="HF183" s="15"/>
      <c r="HG183" s="15"/>
      <c r="HH183" s="15"/>
      <c r="HI183" s="15"/>
      <c r="HJ183" s="15"/>
      <c r="HK183" s="15"/>
      <c r="HL183" s="15"/>
      <c r="HM183" s="15"/>
      <c r="HN183" s="15"/>
      <c r="HO183" s="15"/>
      <c r="HP183" s="15"/>
      <c r="HQ183" s="15"/>
      <c r="HR183" s="15"/>
      <c r="HS183" s="15"/>
      <c r="HT183" s="15"/>
      <c r="HU183" s="15"/>
      <c r="HV183" s="15"/>
      <c r="HW183" s="15"/>
      <c r="HX183" s="15"/>
      <c r="HY183" s="15"/>
      <c r="HZ183" s="15"/>
      <c r="IA183" s="15"/>
      <c r="IB183" s="15"/>
      <c r="IC183" s="15"/>
      <c r="ID183" s="15"/>
      <c r="IE183" s="15"/>
      <c r="IF183" s="15"/>
      <c r="IG183" s="15"/>
      <c r="IH183" s="15"/>
      <c r="II183" s="15"/>
      <c r="IJ183" s="15"/>
      <c r="IK183" s="15"/>
      <c r="IL183" s="15"/>
      <c r="IM183" s="15"/>
      <c r="IN183" s="15"/>
      <c r="IO183" s="15"/>
      <c r="IP183" s="15"/>
      <c r="IQ183" s="15"/>
      <c r="IR183" s="15"/>
      <c r="IS183" s="15"/>
      <c r="IT183" s="15"/>
      <c r="IU183" s="15"/>
      <c r="IV183" s="15"/>
    </row>
    <row r="184" spans="1:256" ht="119.25" customHeight="1">
      <c r="A184" s="68"/>
      <c r="B184" s="38" t="s">
        <v>730</v>
      </c>
      <c r="C184" s="49">
        <v>29009</v>
      </c>
      <c r="D184" s="50" t="s">
        <v>731</v>
      </c>
      <c r="E184" s="49">
        <v>183</v>
      </c>
      <c r="F184" s="44">
        <f>E184-E184*F1</f>
        <v>183</v>
      </c>
      <c r="G184" s="39"/>
      <c r="H184" s="122">
        <v>320</v>
      </c>
      <c r="I184" s="50" t="s">
        <v>725</v>
      </c>
      <c r="J184" s="76"/>
      <c r="K184" s="40" t="s">
        <v>732</v>
      </c>
      <c r="L184" s="51"/>
      <c r="M184" s="159" t="s">
        <v>525</v>
      </c>
      <c r="N184" s="50" t="s">
        <v>727</v>
      </c>
      <c r="O184" s="50" t="s">
        <v>615</v>
      </c>
      <c r="P184" s="50" t="s">
        <v>728</v>
      </c>
      <c r="Q184" s="50" t="s">
        <v>733</v>
      </c>
      <c r="R184" s="26"/>
      <c r="S184" s="14">
        <f t="shared" si="11"/>
        <v>0</v>
      </c>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c r="GK184" s="15"/>
      <c r="GL184" s="15"/>
      <c r="GM184" s="15"/>
      <c r="GN184" s="15"/>
      <c r="GO184" s="15"/>
      <c r="GP184" s="15"/>
      <c r="GQ184" s="15"/>
      <c r="GR184" s="15"/>
      <c r="GS184" s="15"/>
      <c r="GT184" s="15"/>
      <c r="GU184" s="15"/>
      <c r="GV184" s="15"/>
      <c r="GW184" s="15"/>
      <c r="GX184" s="15"/>
      <c r="GY184" s="15"/>
      <c r="GZ184" s="15"/>
      <c r="HA184" s="15"/>
      <c r="HB184" s="15"/>
      <c r="HC184" s="15"/>
      <c r="HD184" s="15"/>
      <c r="HE184" s="15"/>
      <c r="HF184" s="15"/>
      <c r="HG184" s="15"/>
      <c r="HH184" s="15"/>
      <c r="HI184" s="15"/>
      <c r="HJ184" s="15"/>
      <c r="HK184" s="15"/>
      <c r="HL184" s="15"/>
      <c r="HM184" s="15"/>
      <c r="HN184" s="15"/>
      <c r="HO184" s="15"/>
      <c r="HP184" s="15"/>
      <c r="HQ184" s="15"/>
      <c r="HR184" s="15"/>
      <c r="HS184" s="15"/>
      <c r="HT184" s="15"/>
      <c r="HU184" s="15"/>
      <c r="HV184" s="15"/>
      <c r="HW184" s="15"/>
      <c r="HX184" s="15"/>
      <c r="HY184" s="15"/>
      <c r="HZ184" s="15"/>
      <c r="IA184" s="15"/>
      <c r="IB184" s="15"/>
      <c r="IC184" s="15"/>
      <c r="ID184" s="15"/>
      <c r="IE184" s="15"/>
      <c r="IF184" s="15"/>
      <c r="IG184" s="15"/>
      <c r="IH184" s="15"/>
      <c r="II184" s="15"/>
      <c r="IJ184" s="15"/>
      <c r="IK184" s="15"/>
      <c r="IL184" s="15"/>
      <c r="IM184" s="15"/>
      <c r="IN184" s="15"/>
      <c r="IO184" s="15"/>
      <c r="IP184" s="15"/>
      <c r="IQ184" s="15"/>
      <c r="IR184" s="15"/>
      <c r="IS184" s="15"/>
      <c r="IT184" s="15"/>
      <c r="IU184" s="15"/>
      <c r="IV184" s="15"/>
    </row>
    <row r="185" spans="1:256" ht="119.25" customHeight="1">
      <c r="A185" s="68"/>
      <c r="B185" s="38" t="s">
        <v>734</v>
      </c>
      <c r="C185" s="123">
        <v>599</v>
      </c>
      <c r="D185" s="27" t="s">
        <v>735</v>
      </c>
      <c r="E185" s="49">
        <v>183</v>
      </c>
      <c r="F185" s="44">
        <f>E185-E185*F1</f>
        <v>183</v>
      </c>
      <c r="G185" s="39"/>
      <c r="H185" s="122">
        <v>320</v>
      </c>
      <c r="I185" s="27" t="s">
        <v>725</v>
      </c>
      <c r="J185" s="76"/>
      <c r="K185" s="40" t="s">
        <v>736</v>
      </c>
      <c r="L185" s="34"/>
      <c r="M185" s="160" t="s">
        <v>525</v>
      </c>
      <c r="N185" s="50" t="s">
        <v>727</v>
      </c>
      <c r="O185" s="50" t="s">
        <v>615</v>
      </c>
      <c r="P185" s="50" t="s">
        <v>728</v>
      </c>
      <c r="Q185" s="167" t="s">
        <v>737</v>
      </c>
      <c r="R185" s="26"/>
      <c r="S185" s="14">
        <f t="shared" si="11"/>
        <v>0</v>
      </c>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c r="GK185" s="15"/>
      <c r="GL185" s="15"/>
      <c r="GM185" s="15"/>
      <c r="GN185" s="15"/>
      <c r="GO185" s="15"/>
      <c r="GP185" s="15"/>
      <c r="GQ185" s="15"/>
      <c r="GR185" s="15"/>
      <c r="GS185" s="15"/>
      <c r="GT185" s="15"/>
      <c r="GU185" s="15"/>
      <c r="GV185" s="15"/>
      <c r="GW185" s="15"/>
      <c r="GX185" s="15"/>
      <c r="GY185" s="15"/>
      <c r="GZ185" s="15"/>
      <c r="HA185" s="15"/>
      <c r="HB185" s="15"/>
      <c r="HC185" s="15"/>
      <c r="HD185" s="15"/>
      <c r="HE185" s="15"/>
      <c r="HF185" s="15"/>
      <c r="HG185" s="15"/>
      <c r="HH185" s="15"/>
      <c r="HI185" s="15"/>
      <c r="HJ185" s="15"/>
      <c r="HK185" s="15"/>
      <c r="HL185" s="15"/>
      <c r="HM185" s="15"/>
      <c r="HN185" s="15"/>
      <c r="HO185" s="15"/>
      <c r="HP185" s="15"/>
      <c r="HQ185" s="15"/>
      <c r="HR185" s="15"/>
      <c r="HS185" s="15"/>
      <c r="HT185" s="15"/>
      <c r="HU185" s="15"/>
      <c r="HV185" s="15"/>
      <c r="HW185" s="15"/>
      <c r="HX185" s="15"/>
      <c r="HY185" s="15"/>
      <c r="HZ185" s="15"/>
      <c r="IA185" s="15"/>
      <c r="IB185" s="15"/>
      <c r="IC185" s="15"/>
      <c r="ID185" s="15"/>
      <c r="IE185" s="15"/>
      <c r="IF185" s="15"/>
      <c r="IG185" s="15"/>
      <c r="IH185" s="15"/>
      <c r="II185" s="15"/>
      <c r="IJ185" s="15"/>
      <c r="IK185" s="15"/>
      <c r="IL185" s="15"/>
      <c r="IM185" s="15"/>
      <c r="IN185" s="15"/>
      <c r="IO185" s="15"/>
      <c r="IP185" s="15"/>
      <c r="IQ185" s="15"/>
      <c r="IR185" s="15"/>
      <c r="IS185" s="15"/>
      <c r="IT185" s="15"/>
      <c r="IU185" s="15"/>
      <c r="IV185" s="15"/>
    </row>
    <row r="186" spans="1:256" ht="119.25" customHeight="1">
      <c r="A186" s="68"/>
      <c r="B186" s="38" t="s">
        <v>738</v>
      </c>
      <c r="C186" s="123">
        <v>600</v>
      </c>
      <c r="D186" s="27" t="s">
        <v>739</v>
      </c>
      <c r="E186" s="49">
        <v>183</v>
      </c>
      <c r="F186" s="44">
        <f>E186-E186*F1</f>
        <v>183</v>
      </c>
      <c r="G186" s="39"/>
      <c r="H186" s="122">
        <v>320</v>
      </c>
      <c r="I186" s="27" t="s">
        <v>725</v>
      </c>
      <c r="J186" s="76"/>
      <c r="K186" s="40" t="s">
        <v>740</v>
      </c>
      <c r="L186" s="51"/>
      <c r="M186" s="161">
        <v>0.2</v>
      </c>
      <c r="N186" s="50" t="s">
        <v>727</v>
      </c>
      <c r="O186" s="50" t="s">
        <v>615</v>
      </c>
      <c r="P186" s="50" t="s">
        <v>728</v>
      </c>
      <c r="Q186" s="27" t="s">
        <v>741</v>
      </c>
      <c r="R186" s="26"/>
      <c r="S186" s="14">
        <f t="shared" si="11"/>
        <v>0</v>
      </c>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c r="GK186" s="15"/>
      <c r="GL186" s="15"/>
      <c r="GM186" s="15"/>
      <c r="GN186" s="15"/>
      <c r="GO186" s="15"/>
      <c r="GP186" s="15"/>
      <c r="GQ186" s="15"/>
      <c r="GR186" s="15"/>
      <c r="GS186" s="15"/>
      <c r="GT186" s="15"/>
      <c r="GU186" s="15"/>
      <c r="GV186" s="15"/>
      <c r="GW186" s="15"/>
      <c r="GX186" s="15"/>
      <c r="GY186" s="15"/>
      <c r="GZ186" s="15"/>
      <c r="HA186" s="15"/>
      <c r="HB186" s="15"/>
      <c r="HC186" s="15"/>
      <c r="HD186" s="15"/>
      <c r="HE186" s="15"/>
      <c r="HF186" s="15"/>
      <c r="HG186" s="15"/>
      <c r="HH186" s="15"/>
      <c r="HI186" s="15"/>
      <c r="HJ186" s="15"/>
      <c r="HK186" s="15"/>
      <c r="HL186" s="15"/>
      <c r="HM186" s="15"/>
      <c r="HN186" s="15"/>
      <c r="HO186" s="15"/>
      <c r="HP186" s="15"/>
      <c r="HQ186" s="15"/>
      <c r="HR186" s="15"/>
      <c r="HS186" s="15"/>
      <c r="HT186" s="15"/>
      <c r="HU186" s="15"/>
      <c r="HV186" s="15"/>
      <c r="HW186" s="15"/>
      <c r="HX186" s="15"/>
      <c r="HY186" s="15"/>
      <c r="HZ186" s="15"/>
      <c r="IA186" s="15"/>
      <c r="IB186" s="15"/>
      <c r="IC186" s="15"/>
      <c r="ID186" s="15"/>
      <c r="IE186" s="15"/>
      <c r="IF186" s="15"/>
      <c r="IG186" s="15"/>
      <c r="IH186" s="15"/>
      <c r="II186" s="15"/>
      <c r="IJ186" s="15"/>
      <c r="IK186" s="15"/>
      <c r="IL186" s="15"/>
      <c r="IM186" s="15"/>
      <c r="IN186" s="15"/>
      <c r="IO186" s="15"/>
      <c r="IP186" s="15"/>
      <c r="IQ186" s="15"/>
      <c r="IR186" s="15"/>
      <c r="IS186" s="15"/>
      <c r="IT186" s="15"/>
      <c r="IU186" s="15"/>
      <c r="IV186" s="15"/>
    </row>
    <row r="187" spans="1:256" ht="119.25" customHeight="1">
      <c r="A187" s="68"/>
      <c r="B187" s="38" t="s">
        <v>742</v>
      </c>
      <c r="C187" s="123">
        <v>602</v>
      </c>
      <c r="D187" s="27" t="s">
        <v>743</v>
      </c>
      <c r="E187" s="49">
        <v>183</v>
      </c>
      <c r="F187" s="44">
        <f>E187-E187*F1</f>
        <v>183</v>
      </c>
      <c r="G187" s="39"/>
      <c r="H187" s="122">
        <v>320</v>
      </c>
      <c r="I187" s="27" t="s">
        <v>725</v>
      </c>
      <c r="J187" s="76"/>
      <c r="K187" s="40" t="s">
        <v>744</v>
      </c>
      <c r="L187" s="51"/>
      <c r="M187" s="159" t="s">
        <v>525</v>
      </c>
      <c r="N187" s="50" t="s">
        <v>727</v>
      </c>
      <c r="O187" s="50" t="s">
        <v>615</v>
      </c>
      <c r="P187" s="50" t="s">
        <v>745</v>
      </c>
      <c r="Q187" s="27" t="s">
        <v>746</v>
      </c>
      <c r="R187" s="26"/>
      <c r="S187" s="14">
        <f t="shared" si="11"/>
        <v>0</v>
      </c>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row>
    <row r="188" spans="1:256" ht="119.25" customHeight="1">
      <c r="A188" s="68"/>
      <c r="B188" s="38" t="s">
        <v>747</v>
      </c>
      <c r="C188" s="123">
        <v>603</v>
      </c>
      <c r="D188" s="27" t="s">
        <v>748</v>
      </c>
      <c r="E188" s="49">
        <v>183</v>
      </c>
      <c r="F188" s="44">
        <f>E188-E188*F1</f>
        <v>183</v>
      </c>
      <c r="G188" s="39"/>
      <c r="H188" s="122">
        <v>320</v>
      </c>
      <c r="I188" s="27" t="s">
        <v>725</v>
      </c>
      <c r="J188" s="76"/>
      <c r="K188" s="40" t="s">
        <v>749</v>
      </c>
      <c r="L188" s="51"/>
      <c r="M188" s="159" t="s">
        <v>525</v>
      </c>
      <c r="N188" s="50" t="s">
        <v>727</v>
      </c>
      <c r="O188" s="50" t="s">
        <v>615</v>
      </c>
      <c r="P188" s="50" t="s">
        <v>745</v>
      </c>
      <c r="Q188" s="27" t="s">
        <v>750</v>
      </c>
      <c r="R188" s="26"/>
      <c r="S188" s="14">
        <f t="shared" si="11"/>
        <v>0</v>
      </c>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row>
    <row r="189" spans="1:256" ht="119.25" customHeight="1">
      <c r="A189" s="68"/>
      <c r="B189" s="38" t="s">
        <v>751</v>
      </c>
      <c r="C189" s="123">
        <v>605</v>
      </c>
      <c r="D189" s="27" t="s">
        <v>752</v>
      </c>
      <c r="E189" s="49">
        <v>183</v>
      </c>
      <c r="F189" s="44">
        <f>E189-E189*F1</f>
        <v>183</v>
      </c>
      <c r="G189" s="39"/>
      <c r="H189" s="122">
        <v>320</v>
      </c>
      <c r="I189" s="27" t="s">
        <v>725</v>
      </c>
      <c r="J189" s="76"/>
      <c r="K189" s="27" t="s">
        <v>753</v>
      </c>
      <c r="L189" s="51"/>
      <c r="M189" s="159" t="s">
        <v>525</v>
      </c>
      <c r="N189" s="50" t="s">
        <v>727</v>
      </c>
      <c r="O189" s="50" t="s">
        <v>615</v>
      </c>
      <c r="P189" s="50" t="s">
        <v>754</v>
      </c>
      <c r="Q189" s="27" t="s">
        <v>755</v>
      </c>
      <c r="R189" s="26"/>
      <c r="S189" s="14">
        <f t="shared" si="11"/>
        <v>0</v>
      </c>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row>
    <row r="190" spans="1:256" ht="119.25" customHeight="1">
      <c r="A190" s="68"/>
      <c r="B190" s="38" t="s">
        <v>756</v>
      </c>
      <c r="C190" s="123">
        <v>601</v>
      </c>
      <c r="D190" s="27" t="s">
        <v>757</v>
      </c>
      <c r="E190" s="49">
        <v>183</v>
      </c>
      <c r="F190" s="44">
        <f>E190-E190*F1</f>
        <v>183</v>
      </c>
      <c r="G190" s="39"/>
      <c r="H190" s="122">
        <v>320</v>
      </c>
      <c r="I190" s="27" t="s">
        <v>725</v>
      </c>
      <c r="J190" s="76"/>
      <c r="K190" s="27" t="s">
        <v>758</v>
      </c>
      <c r="L190" s="51"/>
      <c r="M190" s="160" t="s">
        <v>525</v>
      </c>
      <c r="N190" s="50" t="s">
        <v>727</v>
      </c>
      <c r="O190" s="50" t="s">
        <v>615</v>
      </c>
      <c r="P190" s="50" t="s">
        <v>754</v>
      </c>
      <c r="Q190" s="27" t="s">
        <v>759</v>
      </c>
      <c r="R190" s="26"/>
      <c r="S190" s="14">
        <f t="shared" si="11"/>
        <v>0</v>
      </c>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row>
    <row r="191" spans="1:256" ht="119.25" customHeight="1">
      <c r="A191" s="68"/>
      <c r="B191" s="38" t="s">
        <v>760</v>
      </c>
      <c r="C191" s="123">
        <v>598</v>
      </c>
      <c r="D191" s="50" t="s">
        <v>761</v>
      </c>
      <c r="E191" s="49">
        <v>183</v>
      </c>
      <c r="F191" s="44">
        <f>E191-E191*F1</f>
        <v>183</v>
      </c>
      <c r="G191" s="39"/>
      <c r="H191" s="122">
        <v>320</v>
      </c>
      <c r="I191" s="27" t="s">
        <v>725</v>
      </c>
      <c r="J191" s="76"/>
      <c r="K191" s="27" t="s">
        <v>762</v>
      </c>
      <c r="L191" s="51"/>
      <c r="M191" s="161">
        <v>0.2</v>
      </c>
      <c r="N191" s="50" t="s">
        <v>727</v>
      </c>
      <c r="O191" s="50" t="s">
        <v>615</v>
      </c>
      <c r="P191" s="50" t="s">
        <v>754</v>
      </c>
      <c r="Q191" s="50" t="s">
        <v>763</v>
      </c>
      <c r="R191" s="26"/>
      <c r="S191" s="14">
        <f t="shared" si="11"/>
        <v>0</v>
      </c>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row>
    <row r="192" spans="1:256" ht="98.45" customHeight="1">
      <c r="A192" s="62"/>
      <c r="B192" s="38" t="s">
        <v>764</v>
      </c>
      <c r="C192" s="71">
        <v>29001</v>
      </c>
      <c r="D192" s="27" t="s">
        <v>765</v>
      </c>
      <c r="E192" s="49">
        <v>183</v>
      </c>
      <c r="F192" s="29">
        <f t="shared" ref="F192:F197" si="12">E192-E192*$F$1</f>
        <v>183</v>
      </c>
      <c r="G192" s="39"/>
      <c r="H192" s="122">
        <v>320</v>
      </c>
      <c r="I192" s="27" t="s">
        <v>722</v>
      </c>
      <c r="J192" s="103"/>
      <c r="K192" s="58" t="s">
        <v>766</v>
      </c>
      <c r="L192" s="121"/>
      <c r="M192" s="159" t="s">
        <v>525</v>
      </c>
      <c r="N192" s="27" t="s">
        <v>767</v>
      </c>
      <c r="O192" s="103"/>
      <c r="P192" s="27" t="s">
        <v>768</v>
      </c>
      <c r="Q192" s="27" t="s">
        <v>769</v>
      </c>
      <c r="R192" s="33"/>
      <c r="S192" s="14">
        <f t="shared" si="11"/>
        <v>0</v>
      </c>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row>
    <row r="193" spans="1:256" ht="91.5" hidden="1" customHeight="1">
      <c r="A193" s="62"/>
      <c r="B193" s="38" t="s">
        <v>770</v>
      </c>
      <c r="C193" s="71">
        <v>29002</v>
      </c>
      <c r="D193" s="50" t="s">
        <v>771</v>
      </c>
      <c r="E193" s="57">
        <v>289</v>
      </c>
      <c r="F193" s="29">
        <f t="shared" si="12"/>
        <v>289</v>
      </c>
      <c r="G193" s="39">
        <v>375.7</v>
      </c>
      <c r="H193" s="122">
        <v>520.20000000000005</v>
      </c>
      <c r="I193" s="27" t="s">
        <v>722</v>
      </c>
      <c r="J193" s="103"/>
      <c r="K193" s="58" t="s">
        <v>772</v>
      </c>
      <c r="L193" s="121"/>
      <c r="M193" s="159" t="s">
        <v>525</v>
      </c>
      <c r="N193" s="27" t="s">
        <v>773</v>
      </c>
      <c r="O193" s="103"/>
      <c r="P193" s="27" t="s">
        <v>333</v>
      </c>
      <c r="Q193" s="27" t="s">
        <v>774</v>
      </c>
      <c r="R193" s="33"/>
      <c r="S193" s="14">
        <f t="shared" si="11"/>
        <v>0</v>
      </c>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row>
    <row r="194" spans="1:256" ht="91.5" hidden="1" customHeight="1">
      <c r="A194" s="62"/>
      <c r="B194" s="38" t="s">
        <v>775</v>
      </c>
      <c r="C194" s="71">
        <v>29003</v>
      </c>
      <c r="D194" s="27" t="s">
        <v>776</v>
      </c>
      <c r="E194" s="57">
        <v>289</v>
      </c>
      <c r="F194" s="29">
        <f t="shared" si="12"/>
        <v>289</v>
      </c>
      <c r="G194" s="39">
        <v>375.7</v>
      </c>
      <c r="H194" s="122">
        <v>520.20000000000005</v>
      </c>
      <c r="I194" s="27" t="s">
        <v>722</v>
      </c>
      <c r="J194" s="103"/>
      <c r="K194" s="58" t="s">
        <v>777</v>
      </c>
      <c r="L194" s="121"/>
      <c r="M194" s="159" t="s">
        <v>525</v>
      </c>
      <c r="N194" s="97" t="s">
        <v>773</v>
      </c>
      <c r="O194" s="124"/>
      <c r="P194" s="97" t="s">
        <v>333</v>
      </c>
      <c r="Q194" s="97" t="s">
        <v>778</v>
      </c>
      <c r="R194" s="33"/>
      <c r="S194" s="14">
        <f t="shared" si="11"/>
        <v>0</v>
      </c>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row>
    <row r="195" spans="1:256" ht="91.5" hidden="1" customHeight="1">
      <c r="A195" s="76"/>
      <c r="B195" s="38" t="s">
        <v>779</v>
      </c>
      <c r="C195" s="81">
        <v>29004</v>
      </c>
      <c r="D195" s="26" t="s">
        <v>780</v>
      </c>
      <c r="E195" s="57">
        <v>289</v>
      </c>
      <c r="F195" s="29">
        <f t="shared" si="12"/>
        <v>289</v>
      </c>
      <c r="G195" s="39">
        <v>375.7</v>
      </c>
      <c r="H195" s="122">
        <v>520.20000000000005</v>
      </c>
      <c r="I195" s="40" t="s">
        <v>722</v>
      </c>
      <c r="J195" s="125"/>
      <c r="K195" s="58" t="s">
        <v>781</v>
      </c>
      <c r="L195" s="121"/>
      <c r="M195" s="160" t="s">
        <v>525</v>
      </c>
      <c r="N195" s="97" t="s">
        <v>773</v>
      </c>
      <c r="O195" s="124"/>
      <c r="P195" s="97" t="s">
        <v>333</v>
      </c>
      <c r="Q195" s="97" t="s">
        <v>782</v>
      </c>
      <c r="R195" s="33"/>
      <c r="S195" s="14">
        <f t="shared" ref="S195:S223" si="13">R195*F195</f>
        <v>0</v>
      </c>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row>
    <row r="196" spans="1:256" ht="125.1" customHeight="1">
      <c r="A196" s="62"/>
      <c r="B196" s="38" t="s">
        <v>783</v>
      </c>
      <c r="C196" s="27" t="s">
        <v>784</v>
      </c>
      <c r="D196" s="27" t="s">
        <v>785</v>
      </c>
      <c r="E196" s="49">
        <v>183</v>
      </c>
      <c r="F196" s="29">
        <f t="shared" si="12"/>
        <v>183</v>
      </c>
      <c r="G196" s="39"/>
      <c r="H196" s="122">
        <v>320</v>
      </c>
      <c r="I196" s="27" t="s">
        <v>722</v>
      </c>
      <c r="J196" s="126"/>
      <c r="K196" s="64" t="s">
        <v>786</v>
      </c>
      <c r="L196" s="121"/>
      <c r="M196" s="161">
        <v>0.2</v>
      </c>
      <c r="N196" s="27" t="s">
        <v>767</v>
      </c>
      <c r="O196" s="31"/>
      <c r="P196" s="27" t="s">
        <v>787</v>
      </c>
      <c r="Q196" s="27" t="s">
        <v>788</v>
      </c>
      <c r="R196" s="33"/>
      <c r="S196" s="14">
        <f t="shared" si="13"/>
        <v>0</v>
      </c>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row>
    <row r="197" spans="1:256" ht="135" customHeight="1">
      <c r="A197" s="62"/>
      <c r="B197" s="38" t="s">
        <v>789</v>
      </c>
      <c r="C197" s="27" t="s">
        <v>790</v>
      </c>
      <c r="D197" s="27" t="s">
        <v>791</v>
      </c>
      <c r="E197" s="49">
        <v>183</v>
      </c>
      <c r="F197" s="29">
        <f t="shared" si="12"/>
        <v>183</v>
      </c>
      <c r="G197" s="39"/>
      <c r="H197" s="122">
        <v>320</v>
      </c>
      <c r="I197" s="27" t="s">
        <v>722</v>
      </c>
      <c r="J197" s="126"/>
      <c r="K197" s="58" t="s">
        <v>792</v>
      </c>
      <c r="L197" s="121"/>
      <c r="M197" s="161">
        <v>0.2</v>
      </c>
      <c r="N197" s="27" t="s">
        <v>767</v>
      </c>
      <c r="O197" s="31"/>
      <c r="P197" s="27" t="s">
        <v>793</v>
      </c>
      <c r="Q197" s="27" t="s">
        <v>794</v>
      </c>
      <c r="R197" s="33"/>
      <c r="S197" s="14">
        <f t="shared" si="13"/>
        <v>0</v>
      </c>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row>
    <row r="198" spans="1:256" ht="24.6" customHeight="1">
      <c r="A198" s="176" t="s">
        <v>795</v>
      </c>
      <c r="B198" s="177"/>
      <c r="C198" s="177"/>
      <c r="D198" s="177"/>
      <c r="E198" s="177"/>
      <c r="F198" s="177"/>
      <c r="G198" s="177"/>
      <c r="H198" s="177"/>
      <c r="I198" s="177"/>
      <c r="J198" s="178"/>
      <c r="K198" s="63"/>
      <c r="L198" s="85"/>
      <c r="M198" s="86"/>
      <c r="N198" s="86"/>
      <c r="O198" s="86"/>
      <c r="P198" s="86"/>
      <c r="Q198" s="86"/>
      <c r="R198" s="87"/>
      <c r="S198" s="14">
        <f t="shared" si="13"/>
        <v>0</v>
      </c>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row>
    <row r="199" spans="1:256" ht="133.5" customHeight="1">
      <c r="A199" s="56"/>
      <c r="B199" s="38" t="s">
        <v>796</v>
      </c>
      <c r="C199" s="27" t="s">
        <v>797</v>
      </c>
      <c r="D199" s="27" t="s">
        <v>798</v>
      </c>
      <c r="E199" s="57">
        <v>272</v>
      </c>
      <c r="F199" s="29">
        <f>E199-E199*$F$1</f>
        <v>272</v>
      </c>
      <c r="G199" s="39"/>
      <c r="H199" s="29">
        <v>470</v>
      </c>
      <c r="I199" s="27" t="s">
        <v>795</v>
      </c>
      <c r="J199" s="27" t="s">
        <v>30</v>
      </c>
      <c r="K199" s="58" t="s">
        <v>799</v>
      </c>
      <c r="L199" s="158"/>
      <c r="M199" s="27" t="s">
        <v>525</v>
      </c>
      <c r="N199" s="27" t="s">
        <v>800</v>
      </c>
      <c r="O199" s="27" t="s">
        <v>615</v>
      </c>
      <c r="P199" s="27" t="s">
        <v>35</v>
      </c>
      <c r="Q199" s="27" t="s">
        <v>801</v>
      </c>
      <c r="R199" s="33"/>
      <c r="S199" s="14">
        <f t="shared" si="13"/>
        <v>0</v>
      </c>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row>
    <row r="200" spans="1:256" ht="157.35" customHeight="1">
      <c r="A200" s="56"/>
      <c r="B200" s="38" t="s">
        <v>802</v>
      </c>
      <c r="C200" s="27" t="s">
        <v>803</v>
      </c>
      <c r="D200" s="27" t="s">
        <v>804</v>
      </c>
      <c r="E200" s="57">
        <v>272</v>
      </c>
      <c r="F200" s="29">
        <f>E200-E200*$F$1</f>
        <v>272</v>
      </c>
      <c r="G200" s="39"/>
      <c r="H200" s="29">
        <v>470</v>
      </c>
      <c r="I200" s="27" t="s">
        <v>795</v>
      </c>
      <c r="J200" s="27" t="s">
        <v>30</v>
      </c>
      <c r="K200" s="58" t="s">
        <v>805</v>
      </c>
      <c r="L200" s="98"/>
      <c r="M200" s="27" t="s">
        <v>525</v>
      </c>
      <c r="N200" s="27" t="s">
        <v>800</v>
      </c>
      <c r="O200" s="27" t="s">
        <v>615</v>
      </c>
      <c r="P200" s="27" t="s">
        <v>35</v>
      </c>
      <c r="Q200" s="27" t="s">
        <v>806</v>
      </c>
      <c r="R200" s="33"/>
      <c r="S200" s="14">
        <f t="shared" si="13"/>
        <v>0</v>
      </c>
      <c r="T200" s="15"/>
      <c r="U200" s="27"/>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row>
    <row r="201" spans="1:256" ht="24.6" customHeight="1">
      <c r="A201" s="185" t="s">
        <v>807</v>
      </c>
      <c r="B201" s="186"/>
      <c r="C201" s="186"/>
      <c r="D201" s="186"/>
      <c r="E201" s="186"/>
      <c r="F201" s="186"/>
      <c r="G201" s="186"/>
      <c r="H201" s="186"/>
      <c r="I201" s="186"/>
      <c r="J201" s="187"/>
      <c r="K201" s="60"/>
      <c r="L201" s="89"/>
      <c r="M201" s="90"/>
      <c r="N201" s="90"/>
      <c r="O201" s="90"/>
      <c r="P201" s="90"/>
      <c r="Q201" s="90"/>
      <c r="R201" s="127"/>
      <c r="S201" s="14">
        <f t="shared" si="13"/>
        <v>0</v>
      </c>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row>
    <row r="202" spans="1:256" ht="119.1" customHeight="1">
      <c r="A202" s="76"/>
      <c r="B202" s="24" t="s">
        <v>808</v>
      </c>
      <c r="C202" s="128">
        <v>622</v>
      </c>
      <c r="D202" s="50" t="s">
        <v>809</v>
      </c>
      <c r="E202" s="57">
        <v>272</v>
      </c>
      <c r="F202" s="29">
        <f>E202-E202*F1</f>
        <v>272</v>
      </c>
      <c r="G202" s="39"/>
      <c r="H202" s="29">
        <v>470</v>
      </c>
      <c r="I202" s="129" t="s">
        <v>810</v>
      </c>
      <c r="J202" s="129" t="s">
        <v>30</v>
      </c>
      <c r="K202" s="130" t="s">
        <v>811</v>
      </c>
      <c r="L202" s="131"/>
      <c r="M202" s="119" t="s">
        <v>525</v>
      </c>
      <c r="N202" s="50" t="s">
        <v>812</v>
      </c>
      <c r="O202" s="119" t="s">
        <v>615</v>
      </c>
      <c r="P202" s="50" t="s">
        <v>579</v>
      </c>
      <c r="Q202" s="50" t="s">
        <v>813</v>
      </c>
      <c r="R202" s="26"/>
      <c r="S202" s="14">
        <f t="shared" si="13"/>
        <v>0</v>
      </c>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row>
    <row r="203" spans="1:256" ht="119.1" customHeight="1">
      <c r="A203" s="68"/>
      <c r="B203" s="24" t="s">
        <v>814</v>
      </c>
      <c r="C203" s="128">
        <v>624</v>
      </c>
      <c r="D203" s="50" t="s">
        <v>815</v>
      </c>
      <c r="E203" s="57">
        <v>272</v>
      </c>
      <c r="F203" s="29">
        <f>E203-E203*$F$1</f>
        <v>272</v>
      </c>
      <c r="G203" s="39"/>
      <c r="H203" s="29">
        <v>470</v>
      </c>
      <c r="I203" s="129" t="s">
        <v>810</v>
      </c>
      <c r="J203" s="129" t="s">
        <v>30</v>
      </c>
      <c r="K203" s="130" t="s">
        <v>816</v>
      </c>
      <c r="L203" s="131"/>
      <c r="M203" s="119" t="s">
        <v>525</v>
      </c>
      <c r="N203" s="50" t="s">
        <v>812</v>
      </c>
      <c r="O203" s="119" t="s">
        <v>615</v>
      </c>
      <c r="P203" s="50" t="s">
        <v>579</v>
      </c>
      <c r="Q203" s="50" t="s">
        <v>817</v>
      </c>
      <c r="R203" s="26"/>
      <c r="S203" s="14">
        <f t="shared" si="13"/>
        <v>0</v>
      </c>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row>
    <row r="204" spans="1:256" ht="54.2" customHeight="1">
      <c r="A204" s="188" t="s">
        <v>818</v>
      </c>
      <c r="B204" s="189"/>
      <c r="C204" s="189"/>
      <c r="D204" s="189"/>
      <c r="E204" s="189"/>
      <c r="F204" s="189"/>
      <c r="G204" s="189"/>
      <c r="H204" s="189"/>
      <c r="I204" s="189"/>
      <c r="J204" s="190"/>
      <c r="K204" s="104"/>
      <c r="L204" s="41"/>
      <c r="M204" s="41"/>
      <c r="N204" s="41"/>
      <c r="O204" s="41"/>
      <c r="P204" s="41"/>
      <c r="Q204" s="41"/>
      <c r="R204" s="42"/>
      <c r="S204" s="14">
        <f t="shared" si="13"/>
        <v>0</v>
      </c>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row>
    <row r="205" spans="1:256" ht="24.6" customHeight="1">
      <c r="A205" s="176" t="s">
        <v>819</v>
      </c>
      <c r="B205" s="177"/>
      <c r="C205" s="177"/>
      <c r="D205" s="177"/>
      <c r="E205" s="177"/>
      <c r="F205" s="177"/>
      <c r="G205" s="177"/>
      <c r="H205" s="177"/>
      <c r="I205" s="177"/>
      <c r="J205" s="178"/>
      <c r="K205" s="63"/>
      <c r="L205" s="85"/>
      <c r="M205" s="86"/>
      <c r="N205" s="86"/>
      <c r="O205" s="86"/>
      <c r="P205" s="86"/>
      <c r="Q205" s="86"/>
      <c r="R205" s="87"/>
      <c r="S205" s="14">
        <f t="shared" si="13"/>
        <v>0</v>
      </c>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row>
    <row r="206" spans="1:256" ht="105" customHeight="1">
      <c r="A206" s="62"/>
      <c r="B206" s="38" t="s">
        <v>820</v>
      </c>
      <c r="C206" s="27" t="s">
        <v>821</v>
      </c>
      <c r="D206" s="27" t="s">
        <v>822</v>
      </c>
      <c r="E206" s="57">
        <f>233</f>
        <v>233</v>
      </c>
      <c r="F206" s="29">
        <f>E206-E206*$F$1</f>
        <v>233</v>
      </c>
      <c r="G206" s="39"/>
      <c r="H206" s="29">
        <v>370</v>
      </c>
      <c r="I206" s="27" t="s">
        <v>819</v>
      </c>
      <c r="J206" s="27" t="s">
        <v>823</v>
      </c>
      <c r="K206" s="58" t="s">
        <v>824</v>
      </c>
      <c r="L206" s="198" t="s">
        <v>825</v>
      </c>
      <c r="M206" s="27" t="s">
        <v>525</v>
      </c>
      <c r="N206" s="27" t="s">
        <v>826</v>
      </c>
      <c r="O206" s="27"/>
      <c r="P206" s="27" t="s">
        <v>84</v>
      </c>
      <c r="Q206" s="27" t="s">
        <v>827</v>
      </c>
      <c r="R206" s="26"/>
      <c r="S206" s="14">
        <f t="shared" si="13"/>
        <v>0</v>
      </c>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row>
    <row r="207" spans="1:256" ht="119.25" customHeight="1">
      <c r="A207" s="62"/>
      <c r="B207" s="38" t="s">
        <v>828</v>
      </c>
      <c r="C207" s="27" t="s">
        <v>829</v>
      </c>
      <c r="D207" s="27" t="s">
        <v>830</v>
      </c>
      <c r="E207" s="57">
        <f>233</f>
        <v>233</v>
      </c>
      <c r="F207" s="29">
        <f>E207-E207*$F$1</f>
        <v>233</v>
      </c>
      <c r="G207" s="39"/>
      <c r="H207" s="29">
        <v>370</v>
      </c>
      <c r="I207" s="27" t="s">
        <v>819</v>
      </c>
      <c r="J207" s="27" t="s">
        <v>823</v>
      </c>
      <c r="K207" s="58" t="s">
        <v>831</v>
      </c>
      <c r="L207" s="199"/>
      <c r="M207" s="27" t="s">
        <v>525</v>
      </c>
      <c r="N207" s="27" t="s">
        <v>826</v>
      </c>
      <c r="O207" s="27"/>
      <c r="P207" s="27" t="s">
        <v>84</v>
      </c>
      <c r="Q207" s="27" t="s">
        <v>832</v>
      </c>
      <c r="R207" s="26"/>
      <c r="S207" s="14">
        <f t="shared" si="13"/>
        <v>0</v>
      </c>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row>
    <row r="208" spans="1:256" ht="119.25" customHeight="1">
      <c r="A208" s="62"/>
      <c r="B208" s="38" t="s">
        <v>833</v>
      </c>
      <c r="C208" s="27" t="s">
        <v>834</v>
      </c>
      <c r="D208" s="27" t="s">
        <v>835</v>
      </c>
      <c r="E208" s="57">
        <f>233</f>
        <v>233</v>
      </c>
      <c r="F208" s="29">
        <f>E208-E208*$F$1</f>
        <v>233</v>
      </c>
      <c r="G208" s="39"/>
      <c r="H208" s="29">
        <v>370</v>
      </c>
      <c r="I208" s="27" t="s">
        <v>819</v>
      </c>
      <c r="J208" s="27" t="s">
        <v>823</v>
      </c>
      <c r="K208" s="58" t="s">
        <v>836</v>
      </c>
      <c r="L208" s="199"/>
      <c r="M208" s="27" t="s">
        <v>525</v>
      </c>
      <c r="N208" s="27" t="s">
        <v>826</v>
      </c>
      <c r="O208" s="27"/>
      <c r="P208" s="27" t="s">
        <v>84</v>
      </c>
      <c r="Q208" s="27" t="s">
        <v>837</v>
      </c>
      <c r="R208" s="26"/>
      <c r="S208" s="14">
        <f t="shared" si="13"/>
        <v>0</v>
      </c>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row>
    <row r="209" spans="1:256" ht="119.25" customHeight="1">
      <c r="A209" s="62"/>
      <c r="B209" s="38" t="s">
        <v>940</v>
      </c>
      <c r="C209" s="27" t="s">
        <v>937</v>
      </c>
      <c r="D209" s="27" t="s">
        <v>938</v>
      </c>
      <c r="E209" s="57">
        <v>370</v>
      </c>
      <c r="F209" s="29" t="s">
        <v>819</v>
      </c>
      <c r="G209" s="39"/>
      <c r="H209" s="29">
        <v>370</v>
      </c>
      <c r="I209" s="27" t="s">
        <v>819</v>
      </c>
      <c r="J209" s="27" t="s">
        <v>823</v>
      </c>
      <c r="K209" s="58"/>
      <c r="L209" s="199"/>
      <c r="M209" s="27" t="s">
        <v>525</v>
      </c>
      <c r="N209" s="27" t="s">
        <v>826</v>
      </c>
      <c r="O209" s="27"/>
      <c r="P209" s="27" t="s">
        <v>84</v>
      </c>
      <c r="Q209" s="27" t="s">
        <v>939</v>
      </c>
      <c r="R209" s="26"/>
      <c r="S209" s="1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row>
    <row r="210" spans="1:256" ht="112.5" customHeight="1">
      <c r="A210" s="62"/>
      <c r="B210" s="38" t="s">
        <v>838</v>
      </c>
      <c r="C210" s="27" t="s">
        <v>839</v>
      </c>
      <c r="D210" s="27" t="s">
        <v>840</v>
      </c>
      <c r="E210" s="57">
        <f>233</f>
        <v>233</v>
      </c>
      <c r="F210" s="29">
        <f>E210-E210*$F$1</f>
        <v>233</v>
      </c>
      <c r="G210" s="39"/>
      <c r="H210" s="29">
        <v>370</v>
      </c>
      <c r="I210" s="27" t="s">
        <v>819</v>
      </c>
      <c r="J210" s="27" t="s">
        <v>823</v>
      </c>
      <c r="K210" s="58" t="s">
        <v>841</v>
      </c>
      <c r="L210" s="199"/>
      <c r="M210" s="27" t="s">
        <v>525</v>
      </c>
      <c r="N210" s="27" t="s">
        <v>826</v>
      </c>
      <c r="O210" s="27"/>
      <c r="P210" s="27" t="s">
        <v>84</v>
      </c>
      <c r="Q210" s="27" t="s">
        <v>842</v>
      </c>
      <c r="R210" s="26"/>
      <c r="S210" s="14">
        <f t="shared" si="13"/>
        <v>0</v>
      </c>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row>
    <row r="211" spans="1:256" ht="24.6" customHeight="1">
      <c r="A211" s="176" t="s">
        <v>843</v>
      </c>
      <c r="B211" s="177"/>
      <c r="C211" s="177"/>
      <c r="D211" s="177"/>
      <c r="E211" s="177"/>
      <c r="F211" s="177"/>
      <c r="G211" s="177"/>
      <c r="H211" s="177"/>
      <c r="I211" s="177"/>
      <c r="J211" s="178"/>
      <c r="K211" s="63"/>
      <c r="L211" s="85"/>
      <c r="M211" s="86"/>
      <c r="N211" s="86"/>
      <c r="O211" s="86"/>
      <c r="P211" s="86"/>
      <c r="Q211" s="86"/>
      <c r="R211" s="87"/>
      <c r="S211" s="14">
        <f t="shared" si="13"/>
        <v>0</v>
      </c>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row>
    <row r="212" spans="1:256" ht="77.25" customHeight="1">
      <c r="A212" s="62"/>
      <c r="B212" s="38" t="s">
        <v>844</v>
      </c>
      <c r="C212" s="71">
        <v>80001</v>
      </c>
      <c r="D212" s="27" t="s">
        <v>845</v>
      </c>
      <c r="E212" s="57">
        <v>129</v>
      </c>
      <c r="F212" s="29">
        <f t="shared" ref="F212:F221" si="14">E212-E212*$F$1</f>
        <v>129</v>
      </c>
      <c r="G212" s="39"/>
      <c r="H212" s="29">
        <v>229</v>
      </c>
      <c r="I212" s="27" t="s">
        <v>843</v>
      </c>
      <c r="J212" s="132"/>
      <c r="K212" s="58" t="s">
        <v>846</v>
      </c>
      <c r="L212" s="198" t="s">
        <v>847</v>
      </c>
      <c r="M212" s="27" t="s">
        <v>525</v>
      </c>
      <c r="N212" s="27" t="s">
        <v>848</v>
      </c>
      <c r="O212" s="103"/>
      <c r="P212" s="27" t="s">
        <v>333</v>
      </c>
      <c r="Q212" s="27" t="s">
        <v>849</v>
      </c>
      <c r="R212" s="33"/>
      <c r="S212" s="14">
        <f t="shared" si="13"/>
        <v>0</v>
      </c>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row>
    <row r="213" spans="1:256" ht="77.25" customHeight="1">
      <c r="A213" s="62"/>
      <c r="B213" s="38" t="s">
        <v>850</v>
      </c>
      <c r="C213" s="71">
        <v>80002</v>
      </c>
      <c r="D213" s="27" t="s">
        <v>851</v>
      </c>
      <c r="E213" s="57">
        <v>129</v>
      </c>
      <c r="F213" s="29">
        <f t="shared" si="14"/>
        <v>129</v>
      </c>
      <c r="G213" s="39"/>
      <c r="H213" s="29">
        <v>229</v>
      </c>
      <c r="I213" s="27" t="s">
        <v>843</v>
      </c>
      <c r="J213" s="103"/>
      <c r="K213" s="58" t="s">
        <v>852</v>
      </c>
      <c r="L213" s="199"/>
      <c r="M213" s="27" t="s">
        <v>525</v>
      </c>
      <c r="N213" s="27" t="s">
        <v>848</v>
      </c>
      <c r="O213" s="103"/>
      <c r="P213" s="27" t="s">
        <v>333</v>
      </c>
      <c r="Q213" s="27" t="s">
        <v>853</v>
      </c>
      <c r="R213" s="33"/>
      <c r="S213" s="14">
        <f t="shared" si="13"/>
        <v>0</v>
      </c>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row>
    <row r="214" spans="1:256" ht="77.25" customHeight="1">
      <c r="A214" s="62"/>
      <c r="B214" s="38" t="s">
        <v>854</v>
      </c>
      <c r="C214" s="27" t="s">
        <v>855</v>
      </c>
      <c r="D214" s="27" t="s">
        <v>856</v>
      </c>
      <c r="E214" s="57">
        <v>129</v>
      </c>
      <c r="F214" s="29">
        <f t="shared" si="14"/>
        <v>129</v>
      </c>
      <c r="G214" s="39"/>
      <c r="H214" s="29">
        <v>229</v>
      </c>
      <c r="I214" s="27" t="s">
        <v>843</v>
      </c>
      <c r="J214" s="103"/>
      <c r="K214" s="58" t="s">
        <v>857</v>
      </c>
      <c r="L214" s="199"/>
      <c r="M214" s="27" t="s">
        <v>525</v>
      </c>
      <c r="N214" s="27" t="s">
        <v>848</v>
      </c>
      <c r="O214" s="103"/>
      <c r="P214" s="27" t="s">
        <v>333</v>
      </c>
      <c r="Q214" s="27" t="s">
        <v>858</v>
      </c>
      <c r="R214" s="33"/>
      <c r="S214" s="14">
        <f t="shared" si="13"/>
        <v>0</v>
      </c>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row>
    <row r="215" spans="1:256" ht="77.25" customHeight="1">
      <c r="A215" s="62"/>
      <c r="B215" s="38" t="s">
        <v>859</v>
      </c>
      <c r="C215" s="71">
        <v>80011</v>
      </c>
      <c r="D215" s="27" t="s">
        <v>860</v>
      </c>
      <c r="E215" s="57">
        <v>129</v>
      </c>
      <c r="F215" s="29">
        <f t="shared" si="14"/>
        <v>129</v>
      </c>
      <c r="G215" s="39"/>
      <c r="H215" s="29">
        <v>229</v>
      </c>
      <c r="I215" s="27" t="s">
        <v>843</v>
      </c>
      <c r="J215" s="103"/>
      <c r="K215" s="58" t="s">
        <v>861</v>
      </c>
      <c r="L215" s="199"/>
      <c r="M215" s="27" t="s">
        <v>525</v>
      </c>
      <c r="N215" s="27" t="s">
        <v>848</v>
      </c>
      <c r="O215" s="103"/>
      <c r="P215" s="27" t="s">
        <v>333</v>
      </c>
      <c r="Q215" s="27" t="s">
        <v>862</v>
      </c>
      <c r="R215" s="33"/>
      <c r="S215" s="14">
        <f t="shared" si="13"/>
        <v>0</v>
      </c>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row>
    <row r="216" spans="1:256" ht="77.25" customHeight="1">
      <c r="A216" s="62"/>
      <c r="B216" s="38" t="s">
        <v>863</v>
      </c>
      <c r="C216" s="133">
        <v>80009</v>
      </c>
      <c r="D216" s="92" t="s">
        <v>864</v>
      </c>
      <c r="E216" s="57">
        <v>129</v>
      </c>
      <c r="F216" s="29">
        <f t="shared" si="14"/>
        <v>129</v>
      </c>
      <c r="G216" s="39"/>
      <c r="H216" s="29">
        <v>229</v>
      </c>
      <c r="I216" s="27" t="s">
        <v>843</v>
      </c>
      <c r="J216" s="103"/>
      <c r="K216" s="69" t="s">
        <v>865</v>
      </c>
      <c r="L216" s="98"/>
      <c r="M216" s="27" t="s">
        <v>525</v>
      </c>
      <c r="N216" s="27" t="s">
        <v>848</v>
      </c>
      <c r="O216" s="103"/>
      <c r="P216" s="27" t="s">
        <v>333</v>
      </c>
      <c r="Q216" s="27" t="s">
        <v>866</v>
      </c>
      <c r="R216" s="33"/>
      <c r="S216" s="14">
        <f t="shared" si="13"/>
        <v>0</v>
      </c>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row>
    <row r="217" spans="1:256" ht="77.25" customHeight="1">
      <c r="A217" s="62"/>
      <c r="B217" s="38" t="s">
        <v>867</v>
      </c>
      <c r="C217" s="133">
        <v>80010</v>
      </c>
      <c r="D217" s="92" t="s">
        <v>868</v>
      </c>
      <c r="E217" s="57">
        <v>129</v>
      </c>
      <c r="F217" s="29">
        <f t="shared" si="14"/>
        <v>129</v>
      </c>
      <c r="G217" s="39"/>
      <c r="H217" s="29">
        <v>229</v>
      </c>
      <c r="I217" s="27" t="s">
        <v>843</v>
      </c>
      <c r="J217" s="103"/>
      <c r="K217" s="69" t="s">
        <v>869</v>
      </c>
      <c r="L217" s="98"/>
      <c r="M217" s="27" t="s">
        <v>525</v>
      </c>
      <c r="N217" s="27" t="s">
        <v>848</v>
      </c>
      <c r="O217" s="103"/>
      <c r="P217" s="27" t="s">
        <v>333</v>
      </c>
      <c r="Q217" s="27" t="s">
        <v>870</v>
      </c>
      <c r="R217" s="33"/>
      <c r="S217" s="14">
        <f t="shared" si="13"/>
        <v>0</v>
      </c>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row>
    <row r="218" spans="1:256" ht="77.25" hidden="1" customHeight="1">
      <c r="A218" s="62"/>
      <c r="B218" s="38" t="s">
        <v>871</v>
      </c>
      <c r="C218" s="133">
        <v>80003</v>
      </c>
      <c r="D218" s="92" t="s">
        <v>872</v>
      </c>
      <c r="E218" s="57">
        <v>127</v>
      </c>
      <c r="F218" s="29">
        <f t="shared" si="14"/>
        <v>127</v>
      </c>
      <c r="G218" s="39">
        <v>165.1</v>
      </c>
      <c r="H218" s="29">
        <v>228.6</v>
      </c>
      <c r="I218" s="103"/>
      <c r="J218" s="103"/>
      <c r="K218" s="69" t="s">
        <v>873</v>
      </c>
      <c r="L218" s="98"/>
      <c r="M218" s="27" t="s">
        <v>525</v>
      </c>
      <c r="N218" s="27" t="s">
        <v>848</v>
      </c>
      <c r="O218" s="103"/>
      <c r="P218" s="27" t="s">
        <v>333</v>
      </c>
      <c r="Q218" s="27" t="s">
        <v>874</v>
      </c>
      <c r="R218" s="33"/>
      <c r="S218" s="14">
        <f t="shared" si="13"/>
        <v>0</v>
      </c>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row>
    <row r="219" spans="1:256" ht="77.25" customHeight="1">
      <c r="A219" s="62"/>
      <c r="B219" s="38" t="s">
        <v>875</v>
      </c>
      <c r="C219" s="133">
        <v>80006</v>
      </c>
      <c r="D219" s="92" t="s">
        <v>876</v>
      </c>
      <c r="E219" s="57">
        <v>129</v>
      </c>
      <c r="F219" s="29">
        <f t="shared" si="14"/>
        <v>129</v>
      </c>
      <c r="G219" s="39"/>
      <c r="H219" s="29">
        <v>229</v>
      </c>
      <c r="I219" s="27" t="s">
        <v>843</v>
      </c>
      <c r="J219" s="103"/>
      <c r="K219" s="69" t="s">
        <v>877</v>
      </c>
      <c r="L219" s="98"/>
      <c r="M219" s="27" t="s">
        <v>525</v>
      </c>
      <c r="N219" s="27" t="s">
        <v>848</v>
      </c>
      <c r="O219" s="103"/>
      <c r="P219" s="27" t="s">
        <v>333</v>
      </c>
      <c r="Q219" s="27" t="s">
        <v>878</v>
      </c>
      <c r="R219" s="33"/>
      <c r="S219" s="14">
        <f t="shared" si="13"/>
        <v>0</v>
      </c>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row>
    <row r="220" spans="1:256" ht="104.25" customHeight="1">
      <c r="A220" s="62"/>
      <c r="B220" s="38" t="s">
        <v>879</v>
      </c>
      <c r="C220" s="133">
        <v>80007</v>
      </c>
      <c r="D220" s="92" t="s">
        <v>880</v>
      </c>
      <c r="E220" s="57">
        <v>129</v>
      </c>
      <c r="F220" s="29">
        <f t="shared" si="14"/>
        <v>129</v>
      </c>
      <c r="G220" s="39"/>
      <c r="H220" s="29">
        <v>229</v>
      </c>
      <c r="I220" s="27" t="s">
        <v>843</v>
      </c>
      <c r="J220" s="103"/>
      <c r="K220" s="69" t="s">
        <v>881</v>
      </c>
      <c r="L220" s="98"/>
      <c r="M220" s="27" t="s">
        <v>525</v>
      </c>
      <c r="N220" s="27" t="s">
        <v>848</v>
      </c>
      <c r="O220" s="103"/>
      <c r="P220" s="27" t="s">
        <v>333</v>
      </c>
      <c r="Q220" s="27" t="s">
        <v>882</v>
      </c>
      <c r="R220" s="33"/>
      <c r="S220" s="14">
        <f t="shared" si="13"/>
        <v>0</v>
      </c>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row>
    <row r="221" spans="1:256" ht="101.45" customHeight="1">
      <c r="A221" s="62"/>
      <c r="B221" s="38" t="s">
        <v>883</v>
      </c>
      <c r="C221" s="133">
        <v>80008</v>
      </c>
      <c r="D221" s="92" t="s">
        <v>884</v>
      </c>
      <c r="E221" s="57">
        <v>129</v>
      </c>
      <c r="F221" s="29">
        <f t="shared" si="14"/>
        <v>129</v>
      </c>
      <c r="G221" s="39"/>
      <c r="H221" s="29">
        <v>229</v>
      </c>
      <c r="I221" s="92" t="s">
        <v>843</v>
      </c>
      <c r="J221" s="27"/>
      <c r="K221" s="69" t="s">
        <v>885</v>
      </c>
      <c r="L221" s="95"/>
      <c r="M221" s="93">
        <v>0.2</v>
      </c>
      <c r="N221" s="92" t="s">
        <v>848</v>
      </c>
      <c r="O221" s="124"/>
      <c r="P221" s="97" t="s">
        <v>333</v>
      </c>
      <c r="Q221" s="92" t="s">
        <v>886</v>
      </c>
      <c r="R221" s="33"/>
      <c r="S221" s="14">
        <f t="shared" si="13"/>
        <v>0</v>
      </c>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row>
    <row r="222" spans="1:256" ht="24.6" customHeight="1">
      <c r="A222" s="179" t="s">
        <v>887</v>
      </c>
      <c r="B222" s="180"/>
      <c r="C222" s="180"/>
      <c r="D222" s="180"/>
      <c r="E222" s="180"/>
      <c r="F222" s="180"/>
      <c r="G222" s="180"/>
      <c r="H222" s="180"/>
      <c r="I222" s="180"/>
      <c r="J222" s="181"/>
      <c r="K222" s="60"/>
      <c r="L222" s="89"/>
      <c r="M222" s="90"/>
      <c r="N222" s="90"/>
      <c r="O222" s="90"/>
      <c r="P222" s="90"/>
      <c r="Q222" s="90"/>
      <c r="R222" s="127"/>
      <c r="S222" s="14">
        <f t="shared" si="13"/>
        <v>0</v>
      </c>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row>
    <row r="223" spans="1:256" ht="96" customHeight="1">
      <c r="A223" s="15"/>
      <c r="B223" s="38" t="s">
        <v>888</v>
      </c>
      <c r="C223" s="81">
        <v>23003</v>
      </c>
      <c r="D223" s="26" t="s">
        <v>889</v>
      </c>
      <c r="E223" s="82">
        <v>143</v>
      </c>
      <c r="F223" s="29">
        <f>E223-E223*$F$1</f>
        <v>143</v>
      </c>
      <c r="G223" s="39"/>
      <c r="H223" s="134">
        <v>249</v>
      </c>
      <c r="I223" s="40" t="s">
        <v>890</v>
      </c>
      <c r="J223" s="15"/>
      <c r="K223" s="58" t="s">
        <v>891</v>
      </c>
      <c r="L223" s="222"/>
      <c r="M223" s="26" t="s">
        <v>525</v>
      </c>
      <c r="N223" s="40" t="s">
        <v>892</v>
      </c>
      <c r="O223" s="15"/>
      <c r="P223" s="40" t="s">
        <v>333</v>
      </c>
      <c r="Q223" s="40" t="s">
        <v>893</v>
      </c>
      <c r="R223" s="15"/>
      <c r="S223" s="14">
        <f t="shared" si="13"/>
        <v>0</v>
      </c>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row>
    <row r="224" spans="1:256" ht="96" customHeight="1">
      <c r="A224" s="62"/>
      <c r="B224" s="38" t="s">
        <v>894</v>
      </c>
      <c r="C224" s="71">
        <v>23002</v>
      </c>
      <c r="D224" s="27" t="s">
        <v>895</v>
      </c>
      <c r="E224" s="82">
        <v>143</v>
      </c>
      <c r="F224" s="29">
        <f>E224-E224*$F$1</f>
        <v>143</v>
      </c>
      <c r="G224" s="39"/>
      <c r="H224" s="29">
        <v>249</v>
      </c>
      <c r="I224" s="27" t="s">
        <v>890</v>
      </c>
      <c r="J224" s="103"/>
      <c r="K224" s="58" t="s">
        <v>896</v>
      </c>
      <c r="L224" s="222"/>
      <c r="M224" s="27" t="s">
        <v>525</v>
      </c>
      <c r="N224" s="27" t="s">
        <v>892</v>
      </c>
      <c r="O224" s="103"/>
      <c r="P224" s="27" t="s">
        <v>333</v>
      </c>
      <c r="Q224" s="27" t="s">
        <v>897</v>
      </c>
      <c r="R224" s="33"/>
      <c r="S224" s="14">
        <f>R224*F224</f>
        <v>0</v>
      </c>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row>
    <row r="225" spans="1:256" ht="96" customHeight="1">
      <c r="A225" s="15"/>
      <c r="B225" s="38" t="s">
        <v>898</v>
      </c>
      <c r="C225" s="81">
        <v>23001</v>
      </c>
      <c r="D225" s="26" t="s">
        <v>899</v>
      </c>
      <c r="E225" s="82">
        <v>143</v>
      </c>
      <c r="F225" s="29">
        <f>E225-E225*$F$1</f>
        <v>143</v>
      </c>
      <c r="G225" s="39"/>
      <c r="H225" s="134">
        <v>249</v>
      </c>
      <c r="I225" s="15"/>
      <c r="J225" s="15"/>
      <c r="K225" s="58" t="s">
        <v>900</v>
      </c>
      <c r="L225" s="135"/>
      <c r="M225" s="26" t="s">
        <v>525</v>
      </c>
      <c r="N225" s="40" t="s">
        <v>892</v>
      </c>
      <c r="O225" s="15"/>
      <c r="P225" s="40" t="s">
        <v>333</v>
      </c>
      <c r="Q225" s="40" t="s">
        <v>901</v>
      </c>
      <c r="R225" s="15"/>
      <c r="S225" s="14">
        <f>R225*F225</f>
        <v>0</v>
      </c>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row>
    <row r="226" spans="1:256" ht="26.25" customHeight="1">
      <c r="A226" s="176" t="s">
        <v>902</v>
      </c>
      <c r="B226" s="177"/>
      <c r="C226" s="177"/>
      <c r="D226" s="177"/>
      <c r="E226" s="177"/>
      <c r="F226" s="177"/>
      <c r="G226" s="177"/>
      <c r="H226" s="177"/>
      <c r="I226" s="177"/>
      <c r="J226" s="178"/>
      <c r="K226" s="63"/>
      <c r="L226" s="85"/>
      <c r="M226" s="86"/>
      <c r="N226" s="86"/>
      <c r="O226" s="86"/>
      <c r="P226" s="86"/>
      <c r="Q226" s="86"/>
      <c r="R226" s="87"/>
      <c r="S226" s="14">
        <f>R226*F226</f>
        <v>0</v>
      </c>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row>
    <row r="227" spans="1:256" ht="107.45" customHeight="1">
      <c r="A227" s="15"/>
      <c r="B227" s="38" t="s">
        <v>903</v>
      </c>
      <c r="C227" s="26" t="s">
        <v>904</v>
      </c>
      <c r="D227" s="26" t="s">
        <v>905</v>
      </c>
      <c r="E227" s="88">
        <v>227</v>
      </c>
      <c r="F227" s="29">
        <f>E227-E227*$F$1</f>
        <v>227</v>
      </c>
      <c r="G227" s="39"/>
      <c r="H227" s="39">
        <v>420</v>
      </c>
      <c r="I227" s="40" t="s">
        <v>906</v>
      </c>
      <c r="J227" s="40" t="s">
        <v>121</v>
      </c>
      <c r="K227" s="58" t="s">
        <v>907</v>
      </c>
      <c r="L227" s="34"/>
      <c r="M227" s="26" t="s">
        <v>525</v>
      </c>
      <c r="N227" s="40" t="s">
        <v>908</v>
      </c>
      <c r="O227" s="40"/>
      <c r="P227" s="40" t="s">
        <v>35</v>
      </c>
      <c r="Q227" s="40" t="s">
        <v>909</v>
      </c>
      <c r="R227" s="15"/>
      <c r="S227" s="14">
        <f>R227*F227</f>
        <v>0</v>
      </c>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row>
  </sheetData>
  <autoFilter ref="A2:IW2"/>
  <mergeCells count="66">
    <mergeCell ref="L96:L98"/>
    <mergeCell ref="L100:L101"/>
    <mergeCell ref="L223:L224"/>
    <mergeCell ref="L118:L120"/>
    <mergeCell ref="L127:L128"/>
    <mergeCell ref="L146:L147"/>
    <mergeCell ref="L148:L150"/>
    <mergeCell ref="L155:L169"/>
    <mergeCell ref="L206:L210"/>
    <mergeCell ref="L212:L215"/>
    <mergeCell ref="L109:L112"/>
    <mergeCell ref="L114:L115"/>
    <mergeCell ref="A1:D1"/>
    <mergeCell ref="A8:J8"/>
    <mergeCell ref="A12:K12"/>
    <mergeCell ref="A15:K15"/>
    <mergeCell ref="L16:L17"/>
    <mergeCell ref="A3:J3"/>
    <mergeCell ref="A18:K18"/>
    <mergeCell ref="L4:L7"/>
    <mergeCell ref="A29:I29"/>
    <mergeCell ref="A32:J32"/>
    <mergeCell ref="A76:J76"/>
    <mergeCell ref="L89:L93"/>
    <mergeCell ref="A83:J83"/>
    <mergeCell ref="L40:L55"/>
    <mergeCell ref="L19:L21"/>
    <mergeCell ref="A88:J88"/>
    <mergeCell ref="A35:J35"/>
    <mergeCell ref="A39:J39"/>
    <mergeCell ref="A58:J58"/>
    <mergeCell ref="A65:J65"/>
    <mergeCell ref="A72:J72"/>
    <mergeCell ref="A22:K22"/>
    <mergeCell ref="L66:L69"/>
    <mergeCell ref="L24:L31"/>
    <mergeCell ref="L84:L87"/>
    <mergeCell ref="A79:J79"/>
    <mergeCell ref="A94:J94"/>
    <mergeCell ref="A95:J95"/>
    <mergeCell ref="A99:J99"/>
    <mergeCell ref="A102:J102"/>
    <mergeCell ref="A105:J105"/>
    <mergeCell ref="A106:J106"/>
    <mergeCell ref="A108:J108"/>
    <mergeCell ref="A113:J113"/>
    <mergeCell ref="A117:J117"/>
    <mergeCell ref="A126:J126"/>
    <mergeCell ref="A129:J129"/>
    <mergeCell ref="A131:J131"/>
    <mergeCell ref="A145:J145"/>
    <mergeCell ref="A151:J151"/>
    <mergeCell ref="A141:J141"/>
    <mergeCell ref="A154:J154"/>
    <mergeCell ref="A170:J170"/>
    <mergeCell ref="A171:J171"/>
    <mergeCell ref="A175:J175"/>
    <mergeCell ref="A205:J205"/>
    <mergeCell ref="A211:J211"/>
    <mergeCell ref="A222:J222"/>
    <mergeCell ref="A226:J226"/>
    <mergeCell ref="A177:J177"/>
    <mergeCell ref="A181:J181"/>
    <mergeCell ref="A198:J198"/>
    <mergeCell ref="A201:J201"/>
    <mergeCell ref="A204:J204"/>
  </mergeCells>
  <phoneticPr fontId="51" type="noConversion"/>
  <conditionalFormatting sqref="Q64">
    <cfRule type="duplicateValues" dxfId="1" priority="7"/>
  </conditionalFormatting>
  <conditionalFormatting sqref="Q77">
    <cfRule type="duplicateValues" dxfId="0" priority="8"/>
  </conditionalFormatting>
  <hyperlinks>
    <hyperlink ref="A1" r:id="rId1"/>
    <hyperlink ref="B4" r:id="rId2"/>
    <hyperlink ref="B5" r:id="rId3"/>
    <hyperlink ref="B6" r:id="rId4"/>
    <hyperlink ref="B7" r:id="rId5"/>
    <hyperlink ref="B9" r:id="rId6"/>
    <hyperlink ref="B10" r:id="rId7"/>
    <hyperlink ref="B11" r:id="rId8"/>
    <hyperlink ref="B13" r:id="rId9"/>
    <hyperlink ref="B14" r:id="rId10"/>
    <hyperlink ref="B16" r:id="rId11"/>
    <hyperlink ref="B17" r:id="rId12"/>
    <hyperlink ref="B19" r:id="rId13"/>
    <hyperlink ref="B20" r:id="rId14"/>
    <hyperlink ref="B21" r:id="rId15"/>
    <hyperlink ref="B23" r:id="rId16"/>
    <hyperlink ref="B24" r:id="rId17"/>
    <hyperlink ref="B25" r:id="rId18"/>
    <hyperlink ref="B26" r:id="rId19"/>
    <hyperlink ref="B27" r:id="rId20"/>
    <hyperlink ref="B28" r:id="rId21"/>
    <hyperlink ref="B30" r:id="rId22"/>
    <hyperlink ref="B31" r:id="rId23"/>
    <hyperlink ref="B33" r:id="rId24"/>
    <hyperlink ref="B34" r:id="rId25"/>
    <hyperlink ref="B36" r:id="rId26"/>
    <hyperlink ref="B37" r:id="rId27"/>
    <hyperlink ref="B38" r:id="rId28"/>
    <hyperlink ref="B40" r:id="rId29"/>
    <hyperlink ref="B41" r:id="rId30"/>
    <hyperlink ref="B42" r:id="rId31"/>
    <hyperlink ref="B44" r:id="rId32"/>
    <hyperlink ref="B45" r:id="rId33"/>
    <hyperlink ref="B46" r:id="rId34"/>
    <hyperlink ref="B47" r:id="rId35"/>
    <hyperlink ref="B48" r:id="rId36"/>
    <hyperlink ref="B49" r:id="rId37"/>
    <hyperlink ref="B50" r:id="rId38"/>
    <hyperlink ref="B51" r:id="rId39"/>
    <hyperlink ref="B52" r:id="rId40"/>
    <hyperlink ref="B56" r:id="rId41"/>
    <hyperlink ref="B57" r:id="rId42"/>
    <hyperlink ref="B59" r:id="rId43"/>
    <hyperlink ref="B60" r:id="rId44"/>
    <hyperlink ref="B62" r:id="rId45"/>
    <hyperlink ref="B66" r:id="rId46"/>
    <hyperlink ref="B67" r:id="rId47"/>
    <hyperlink ref="B68" r:id="rId48"/>
    <hyperlink ref="B71" r:id="rId49"/>
    <hyperlink ref="B73" r:id="rId50"/>
    <hyperlink ref="B74" r:id="rId51"/>
    <hyperlink ref="B75" r:id="rId52"/>
    <hyperlink ref="B78" r:id="rId53"/>
    <hyperlink ref="B84" r:id="rId54"/>
    <hyperlink ref="B85" r:id="rId55"/>
    <hyperlink ref="B86" r:id="rId56"/>
    <hyperlink ref="B87" r:id="rId57"/>
    <hyperlink ref="B89" r:id="rId58"/>
    <hyperlink ref="B90" r:id="rId59"/>
    <hyperlink ref="B91" r:id="rId60"/>
    <hyperlink ref="B92" r:id="rId61"/>
    <hyperlink ref="B93" r:id="rId62"/>
    <hyperlink ref="B96" r:id="rId63"/>
    <hyperlink ref="B97" r:id="rId64"/>
    <hyperlink ref="B98" r:id="rId65"/>
    <hyperlink ref="B100" r:id="rId66"/>
    <hyperlink ref="B101" r:id="rId67"/>
    <hyperlink ref="B103" r:id="rId68"/>
    <hyperlink ref="B104" r:id="rId69"/>
    <hyperlink ref="B107" r:id="rId70"/>
    <hyperlink ref="B109" r:id="rId71"/>
    <hyperlink ref="B110" r:id="rId72"/>
    <hyperlink ref="B111" r:id="rId73"/>
    <hyperlink ref="B112" r:id="rId74"/>
    <hyperlink ref="B114" r:id="rId75"/>
    <hyperlink ref="B115" r:id="rId76"/>
    <hyperlink ref="B116" r:id="rId77"/>
    <hyperlink ref="B118" r:id="rId78"/>
    <hyperlink ref="B119" r:id="rId79"/>
    <hyperlink ref="B120" r:id="rId80"/>
    <hyperlink ref="B125" r:id="rId81"/>
    <hyperlink ref="B127" r:id="rId82"/>
    <hyperlink ref="B128" r:id="rId83"/>
    <hyperlink ref="B130" r:id="rId84"/>
    <hyperlink ref="B132" r:id="rId85"/>
    <hyperlink ref="B133" r:id="rId86"/>
    <hyperlink ref="B134" r:id="rId87"/>
    <hyperlink ref="B135" r:id="rId88"/>
    <hyperlink ref="B137" r:id="rId89"/>
    <hyperlink ref="B138" r:id="rId90"/>
    <hyperlink ref="B139" r:id="rId91"/>
    <hyperlink ref="B140" r:id="rId92"/>
    <hyperlink ref="B142" r:id="rId93"/>
    <hyperlink ref="B143" r:id="rId94"/>
    <hyperlink ref="B144" r:id="rId95"/>
    <hyperlink ref="B146" r:id="rId96"/>
    <hyperlink ref="B147" r:id="rId97"/>
    <hyperlink ref="B148" r:id="rId98"/>
    <hyperlink ref="B149" r:id="rId99"/>
    <hyperlink ref="B150" r:id="rId100"/>
    <hyperlink ref="B152" r:id="rId101"/>
    <hyperlink ref="B153" r:id="rId102"/>
    <hyperlink ref="B155" r:id="rId103"/>
    <hyperlink ref="B156" r:id="rId104"/>
    <hyperlink ref="B157" r:id="rId105"/>
    <hyperlink ref="B158" r:id="rId106"/>
    <hyperlink ref="B159" r:id="rId107"/>
    <hyperlink ref="B160" r:id="rId108"/>
    <hyperlink ref="B161" r:id="rId109"/>
    <hyperlink ref="B162" r:id="rId110"/>
    <hyperlink ref="B163" r:id="rId111"/>
    <hyperlink ref="B164" r:id="rId112"/>
    <hyperlink ref="B165" r:id="rId113"/>
    <hyperlink ref="B166" r:id="rId114"/>
    <hyperlink ref="B167" r:id="rId115"/>
    <hyperlink ref="B168" r:id="rId116"/>
    <hyperlink ref="B169" r:id="rId117"/>
    <hyperlink ref="B172" r:id="rId118"/>
    <hyperlink ref="B173" r:id="rId119"/>
    <hyperlink ref="B174" r:id="rId120"/>
    <hyperlink ref="B176" r:id="rId121"/>
    <hyperlink ref="B178" r:id="rId122"/>
    <hyperlink ref="B179" r:id="rId123"/>
    <hyperlink ref="B180" r:id="rId124"/>
    <hyperlink ref="B182" r:id="rId125"/>
    <hyperlink ref="B184" r:id="rId126"/>
    <hyperlink ref="B185" r:id="rId127"/>
    <hyperlink ref="B186" r:id="rId128"/>
    <hyperlink ref="B187" r:id="rId129"/>
    <hyperlink ref="B188" r:id="rId130"/>
    <hyperlink ref="B189" r:id="rId131"/>
    <hyperlink ref="B190" r:id="rId132"/>
    <hyperlink ref="B191" r:id="rId133"/>
    <hyperlink ref="B192" r:id="rId134"/>
    <hyperlink ref="B193" r:id="rId135"/>
    <hyperlink ref="B194" r:id="rId136"/>
    <hyperlink ref="B195" r:id="rId137"/>
    <hyperlink ref="B196" r:id="rId138"/>
    <hyperlink ref="B197" r:id="rId139"/>
    <hyperlink ref="B199" r:id="rId140"/>
    <hyperlink ref="B200" r:id="rId141"/>
    <hyperlink ref="B202" r:id="rId142"/>
    <hyperlink ref="B203" r:id="rId143"/>
    <hyperlink ref="B206" r:id="rId144"/>
    <hyperlink ref="B207" r:id="rId145"/>
    <hyperlink ref="B208" r:id="rId146"/>
    <hyperlink ref="B210" r:id="rId147"/>
    <hyperlink ref="B212" r:id="rId148"/>
    <hyperlink ref="B213" r:id="rId149"/>
    <hyperlink ref="B214" r:id="rId150"/>
    <hyperlink ref="B215" r:id="rId151"/>
    <hyperlink ref="B217" r:id="rId152"/>
    <hyperlink ref="B218" r:id="rId153"/>
    <hyperlink ref="B220" r:id="rId154"/>
    <hyperlink ref="B223" r:id="rId155"/>
    <hyperlink ref="B224" r:id="rId156"/>
    <hyperlink ref="B225" r:id="rId157"/>
    <hyperlink ref="B227" r:id="rId158"/>
    <hyperlink ref="B70" r:id="rId159"/>
    <hyperlink ref="B183" r:id="rId160"/>
    <hyperlink ref="B77" r:id="rId161"/>
    <hyperlink ref="B69" r:id="rId162"/>
    <hyperlink ref="B63" r:id="rId163"/>
    <hyperlink ref="B61" r:id="rId164"/>
    <hyperlink ref="B80" r:id="rId165"/>
    <hyperlink ref="B122" r:id="rId166"/>
    <hyperlink ref="B123" r:id="rId167"/>
  </hyperlinks>
  <pageMargins left="0.70866099999999999" right="0.70866099999999999" top="0.748031" bottom="0.748031" header="0.51181100000000002" footer="0.51181100000000002"/>
  <pageSetup scale="10" fitToHeight="0" orientation="portrait" r:id="rId168"/>
  <headerFooter>
    <oddFooter>&amp;C&amp;"Helvetica Neue,Regular"&amp;12&amp;K000000&amp;P</oddFooter>
  </headerFooter>
  <drawing r:id="rId16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zoomScale="85" zoomScaleNormal="85" workbookViewId="0">
      <selection activeCell="C2" sqref="C2"/>
    </sheetView>
  </sheetViews>
  <sheetFormatPr defaultColWidth="10.875" defaultRowHeight="18" customHeight="1"/>
  <cols>
    <col min="1" max="1" width="17.375" style="5" customWidth="1"/>
    <col min="2" max="2" width="45.125" style="5" customWidth="1"/>
    <col min="3" max="3" width="48.125" style="5" customWidth="1"/>
    <col min="4" max="4" width="75.875" style="5" customWidth="1"/>
    <col min="5" max="6" width="10.875" style="5" customWidth="1"/>
    <col min="7" max="16384" width="10.875" style="5"/>
  </cols>
  <sheetData>
    <row r="1" spans="1:5" ht="54" customHeight="1">
      <c r="A1" s="136" t="s">
        <v>911</v>
      </c>
      <c r="B1" s="136" t="s">
        <v>912</v>
      </c>
      <c r="C1" s="136" t="s">
        <v>987</v>
      </c>
      <c r="D1" s="136" t="s">
        <v>913</v>
      </c>
      <c r="E1" s="137"/>
    </row>
    <row r="2" spans="1:5" ht="74.099999999999994" customHeight="1">
      <c r="A2" s="138" t="s">
        <v>914</v>
      </c>
      <c r="B2" s="138" t="s">
        <v>915</v>
      </c>
      <c r="C2" s="138" t="s">
        <v>916</v>
      </c>
      <c r="D2" s="224" t="s">
        <v>917</v>
      </c>
      <c r="E2" s="137"/>
    </row>
    <row r="3" spans="1:5" ht="74.099999999999994" customHeight="1">
      <c r="A3" s="139">
        <v>0.05</v>
      </c>
      <c r="B3" s="138" t="s">
        <v>918</v>
      </c>
      <c r="C3" s="138" t="s">
        <v>916</v>
      </c>
      <c r="D3" s="225"/>
      <c r="E3" s="137"/>
    </row>
    <row r="4" spans="1:5" ht="74.099999999999994" customHeight="1">
      <c r="A4" s="139">
        <v>0.1</v>
      </c>
      <c r="B4" s="138" t="s">
        <v>919</v>
      </c>
      <c r="C4" s="138" t="s">
        <v>916</v>
      </c>
      <c r="D4" s="225"/>
      <c r="E4" s="137"/>
    </row>
    <row r="5" spans="1:5" ht="74.099999999999994" customHeight="1">
      <c r="A5" s="139">
        <v>0.15</v>
      </c>
      <c r="B5" s="138" t="s">
        <v>920</v>
      </c>
      <c r="C5" s="138" t="s">
        <v>988</v>
      </c>
      <c r="D5" s="225"/>
      <c r="E5" s="137"/>
    </row>
    <row r="6" spans="1:5" ht="74.099999999999994" customHeight="1">
      <c r="A6" s="139">
        <v>0.2</v>
      </c>
      <c r="B6" s="138" t="s">
        <v>921</v>
      </c>
      <c r="C6" s="138" t="s">
        <v>922</v>
      </c>
      <c r="D6" s="225"/>
      <c r="E6" s="137"/>
    </row>
    <row r="7" spans="1:5" ht="74.099999999999994" customHeight="1">
      <c r="A7" s="139">
        <v>0.25</v>
      </c>
      <c r="B7" s="138" t="s">
        <v>923</v>
      </c>
      <c r="C7" s="138" t="s">
        <v>989</v>
      </c>
      <c r="D7" s="225"/>
      <c r="E7" s="137"/>
    </row>
    <row r="8" spans="1:5" ht="15.4" customHeight="1">
      <c r="A8" s="137"/>
      <c r="B8" s="125"/>
      <c r="C8" s="125"/>
      <c r="D8" s="137"/>
      <c r="E8" s="137"/>
    </row>
    <row r="9" spans="1:5" ht="15.4" customHeight="1">
      <c r="A9" s="137"/>
      <c r="B9" s="125"/>
      <c r="C9" s="125"/>
      <c r="D9" s="137"/>
      <c r="E9" s="137"/>
    </row>
    <row r="10" spans="1:5" ht="15.4" customHeight="1">
      <c r="A10" s="137"/>
      <c r="B10" s="125"/>
      <c r="C10" s="125"/>
      <c r="D10" s="137"/>
      <c r="E10" s="137"/>
    </row>
  </sheetData>
  <mergeCells count="1">
    <mergeCell ref="D2:D7"/>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Обзор экспорта</vt:lpstr>
      <vt:lpstr>VoiceBook прайс-лист 1q 2024</vt:lpstr>
      <vt:lpstr>Коммерческие условия и скидки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Инна Бирман</dc:creator>
  <cp:lastModifiedBy>PC8004</cp:lastModifiedBy>
  <cp:lastPrinted>2024-12-27T08:09:35Z</cp:lastPrinted>
  <dcterms:created xsi:type="dcterms:W3CDTF">2024-10-11T08:25:42Z</dcterms:created>
  <dcterms:modified xsi:type="dcterms:W3CDTF">2025-03-14T06:33:03Z</dcterms:modified>
</cp:coreProperties>
</file>