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/>
  </bookViews>
  <sheets>
    <sheet name="Лист_1" sheetId="1" r:id="rId1"/>
  </sheets>
  <definedNames>
    <definedName name="_xlnm._FilterDatabase" localSheetId="0" hidden="1">Лист_1!$A$7:$L$638</definedName>
  </definedNames>
  <calcPr calcId="191029" refMode="R1C1"/>
</workbook>
</file>

<file path=xl/calcChain.xml><?xml version="1.0" encoding="utf-8"?>
<calcChain xmlns="http://schemas.openxmlformats.org/spreadsheetml/2006/main">
  <c r="H175" i="1" l="1"/>
  <c r="L175" i="1" s="1"/>
  <c r="H190" i="1" l="1"/>
  <c r="L190" i="1" s="1"/>
  <c r="H191" i="1"/>
  <c r="L191" i="1" s="1"/>
  <c r="H189" i="1"/>
  <c r="L189" i="1" s="1"/>
  <c r="H188" i="1"/>
  <c r="L188" i="1" s="1"/>
  <c r="H125" i="1" l="1"/>
  <c r="L125" i="1" s="1"/>
  <c r="H165" i="1" l="1"/>
  <c r="L165" i="1" s="1"/>
  <c r="E165" i="1"/>
  <c r="K638" i="1" l="1"/>
  <c r="H637" i="1"/>
  <c r="L637" i="1" s="1"/>
  <c r="H636" i="1"/>
  <c r="L636" i="1" s="1"/>
  <c r="H635" i="1"/>
  <c r="L635" i="1" s="1"/>
  <c r="H634" i="1"/>
  <c r="L634" i="1" s="1"/>
  <c r="H633" i="1"/>
  <c r="L633" i="1" s="1"/>
  <c r="H632" i="1"/>
  <c r="L632" i="1" s="1"/>
  <c r="H631" i="1"/>
  <c r="L631" i="1" s="1"/>
  <c r="H630" i="1"/>
  <c r="L630" i="1" s="1"/>
  <c r="H629" i="1"/>
  <c r="L629" i="1" s="1"/>
  <c r="H628" i="1"/>
  <c r="L628" i="1" s="1"/>
  <c r="H627" i="1"/>
  <c r="L627" i="1" s="1"/>
  <c r="H626" i="1"/>
  <c r="L626" i="1" s="1"/>
  <c r="H625" i="1"/>
  <c r="L625" i="1" s="1"/>
  <c r="H624" i="1"/>
  <c r="L624" i="1" s="1"/>
  <c r="H623" i="1"/>
  <c r="L623" i="1" s="1"/>
  <c r="H622" i="1"/>
  <c r="L622" i="1" s="1"/>
  <c r="H621" i="1"/>
  <c r="L621" i="1" s="1"/>
  <c r="H620" i="1"/>
  <c r="L620" i="1" s="1"/>
  <c r="H619" i="1"/>
  <c r="L619" i="1" s="1"/>
  <c r="H618" i="1"/>
  <c r="L618" i="1" s="1"/>
  <c r="H617" i="1"/>
  <c r="L617" i="1" s="1"/>
  <c r="H616" i="1"/>
  <c r="L616" i="1" s="1"/>
  <c r="H615" i="1"/>
  <c r="L615" i="1" s="1"/>
  <c r="H614" i="1"/>
  <c r="L614" i="1" s="1"/>
  <c r="H613" i="1"/>
  <c r="L613" i="1" s="1"/>
  <c r="H612" i="1"/>
  <c r="L612" i="1" s="1"/>
  <c r="H611" i="1"/>
  <c r="L611" i="1" s="1"/>
  <c r="H610" i="1"/>
  <c r="L610" i="1" s="1"/>
  <c r="H609" i="1"/>
  <c r="L609" i="1" s="1"/>
  <c r="H608" i="1"/>
  <c r="L608" i="1" s="1"/>
  <c r="H606" i="1"/>
  <c r="L606" i="1" s="1"/>
  <c r="H605" i="1"/>
  <c r="L605" i="1" s="1"/>
  <c r="H604" i="1"/>
  <c r="L604" i="1" s="1"/>
  <c r="H603" i="1"/>
  <c r="L603" i="1" s="1"/>
  <c r="H602" i="1"/>
  <c r="L602" i="1" s="1"/>
  <c r="H601" i="1"/>
  <c r="L601" i="1" s="1"/>
  <c r="H600" i="1"/>
  <c r="L600" i="1" s="1"/>
  <c r="H599" i="1"/>
  <c r="L599" i="1" s="1"/>
  <c r="H598" i="1"/>
  <c r="L598" i="1" s="1"/>
  <c r="H597" i="1"/>
  <c r="L597" i="1" s="1"/>
  <c r="H596" i="1"/>
  <c r="L596" i="1" s="1"/>
  <c r="H595" i="1"/>
  <c r="L595" i="1" s="1"/>
  <c r="H594" i="1"/>
  <c r="L594" i="1" s="1"/>
  <c r="H593" i="1"/>
  <c r="L593" i="1" s="1"/>
  <c r="H592" i="1"/>
  <c r="L592" i="1" s="1"/>
  <c r="H591" i="1"/>
  <c r="L591" i="1" s="1"/>
  <c r="H590" i="1"/>
  <c r="L590" i="1" s="1"/>
  <c r="H589" i="1"/>
  <c r="L589" i="1" s="1"/>
  <c r="H588" i="1"/>
  <c r="L588" i="1" s="1"/>
  <c r="H587" i="1"/>
  <c r="L587" i="1" s="1"/>
  <c r="H584" i="1"/>
  <c r="L584" i="1" s="1"/>
  <c r="H583" i="1"/>
  <c r="L583" i="1" s="1"/>
  <c r="H582" i="1"/>
  <c r="L582" i="1" s="1"/>
  <c r="H581" i="1"/>
  <c r="L581" i="1" s="1"/>
  <c r="H580" i="1"/>
  <c r="L580" i="1" s="1"/>
  <c r="H579" i="1"/>
  <c r="L579" i="1" s="1"/>
  <c r="H578" i="1"/>
  <c r="L578" i="1" s="1"/>
  <c r="H577" i="1"/>
  <c r="L577" i="1" s="1"/>
  <c r="H575" i="1"/>
  <c r="L575" i="1" s="1"/>
  <c r="H574" i="1"/>
  <c r="L574" i="1" s="1"/>
  <c r="H573" i="1"/>
  <c r="L573" i="1" s="1"/>
  <c r="H572" i="1"/>
  <c r="L572" i="1" s="1"/>
  <c r="H571" i="1"/>
  <c r="L571" i="1" s="1"/>
  <c r="H570" i="1"/>
  <c r="L570" i="1" s="1"/>
  <c r="H569" i="1"/>
  <c r="L569" i="1" s="1"/>
  <c r="H568" i="1"/>
  <c r="L568" i="1" s="1"/>
  <c r="H567" i="1"/>
  <c r="L567" i="1" s="1"/>
  <c r="H566" i="1"/>
  <c r="L566" i="1" s="1"/>
  <c r="H565" i="1"/>
  <c r="L565" i="1" s="1"/>
  <c r="H564" i="1"/>
  <c r="L564" i="1" s="1"/>
  <c r="H563" i="1"/>
  <c r="L563" i="1" s="1"/>
  <c r="H562" i="1"/>
  <c r="L562" i="1" s="1"/>
  <c r="H561" i="1"/>
  <c r="L561" i="1" s="1"/>
  <c r="H560" i="1"/>
  <c r="L560" i="1" s="1"/>
  <c r="H559" i="1"/>
  <c r="L559" i="1" s="1"/>
  <c r="H558" i="1"/>
  <c r="L558" i="1" s="1"/>
  <c r="H557" i="1"/>
  <c r="L557" i="1" s="1"/>
  <c r="H556" i="1"/>
  <c r="L556" i="1" s="1"/>
  <c r="H555" i="1"/>
  <c r="L555" i="1" s="1"/>
  <c r="H554" i="1"/>
  <c r="L554" i="1" s="1"/>
  <c r="H553" i="1"/>
  <c r="L553" i="1" s="1"/>
  <c r="H551" i="1"/>
  <c r="L551" i="1" s="1"/>
  <c r="H550" i="1"/>
  <c r="L550" i="1" s="1"/>
  <c r="H549" i="1"/>
  <c r="L549" i="1" s="1"/>
  <c r="H548" i="1"/>
  <c r="L548" i="1" s="1"/>
  <c r="H547" i="1"/>
  <c r="L547" i="1" s="1"/>
  <c r="H546" i="1"/>
  <c r="L546" i="1" s="1"/>
  <c r="H545" i="1"/>
  <c r="L545" i="1" s="1"/>
  <c r="H544" i="1"/>
  <c r="L544" i="1" s="1"/>
  <c r="H543" i="1"/>
  <c r="L543" i="1" s="1"/>
  <c r="H542" i="1"/>
  <c r="L542" i="1" s="1"/>
  <c r="H541" i="1"/>
  <c r="L541" i="1" s="1"/>
  <c r="H540" i="1"/>
  <c r="L540" i="1" s="1"/>
  <c r="H539" i="1"/>
  <c r="L539" i="1" s="1"/>
  <c r="H536" i="1"/>
  <c r="L536" i="1" s="1"/>
  <c r="H535" i="1"/>
  <c r="L535" i="1" s="1"/>
  <c r="H534" i="1"/>
  <c r="L534" i="1" s="1"/>
  <c r="H533" i="1"/>
  <c r="L533" i="1" s="1"/>
  <c r="H532" i="1"/>
  <c r="L532" i="1" s="1"/>
  <c r="H531" i="1"/>
  <c r="L531" i="1" s="1"/>
  <c r="H530" i="1"/>
  <c r="L530" i="1" s="1"/>
  <c r="H529" i="1"/>
  <c r="L529" i="1" s="1"/>
  <c r="H528" i="1"/>
  <c r="L528" i="1" s="1"/>
  <c r="H527" i="1"/>
  <c r="L527" i="1" s="1"/>
  <c r="H526" i="1"/>
  <c r="L526" i="1" s="1"/>
  <c r="H525" i="1"/>
  <c r="L525" i="1" s="1"/>
  <c r="H523" i="1"/>
  <c r="L523" i="1" s="1"/>
  <c r="H522" i="1"/>
  <c r="L522" i="1" s="1"/>
  <c r="H521" i="1"/>
  <c r="L521" i="1" s="1"/>
  <c r="H520" i="1"/>
  <c r="L520" i="1" s="1"/>
  <c r="H519" i="1"/>
  <c r="L519" i="1" s="1"/>
  <c r="H518" i="1"/>
  <c r="L518" i="1" s="1"/>
  <c r="H517" i="1"/>
  <c r="L517" i="1" s="1"/>
  <c r="H516" i="1"/>
  <c r="L516" i="1" s="1"/>
  <c r="H515" i="1"/>
  <c r="L515" i="1" s="1"/>
  <c r="H514" i="1"/>
  <c r="L514" i="1" s="1"/>
  <c r="H513" i="1"/>
  <c r="L513" i="1" s="1"/>
  <c r="H512" i="1"/>
  <c r="L512" i="1" s="1"/>
  <c r="H510" i="1"/>
  <c r="L510" i="1" s="1"/>
  <c r="H509" i="1"/>
  <c r="L509" i="1" s="1"/>
  <c r="H508" i="1"/>
  <c r="L508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8" i="1"/>
  <c r="L498" i="1" s="1"/>
  <c r="H497" i="1"/>
  <c r="L497" i="1" s="1"/>
  <c r="H496" i="1"/>
  <c r="L496" i="1" s="1"/>
  <c r="H495" i="1"/>
  <c r="L495" i="1" s="1"/>
  <c r="H494" i="1"/>
  <c r="L494" i="1" s="1"/>
  <c r="H493" i="1"/>
  <c r="L493" i="1" s="1"/>
  <c r="H492" i="1"/>
  <c r="L492" i="1" s="1"/>
  <c r="H491" i="1"/>
  <c r="L491" i="1" s="1"/>
  <c r="H490" i="1"/>
  <c r="L490" i="1" s="1"/>
  <c r="H489" i="1"/>
  <c r="L489" i="1" s="1"/>
  <c r="H488" i="1"/>
  <c r="L488" i="1" s="1"/>
  <c r="H487" i="1"/>
  <c r="L487" i="1" s="1"/>
  <c r="H486" i="1"/>
  <c r="L486" i="1" s="1"/>
  <c r="H485" i="1"/>
  <c r="L485" i="1" s="1"/>
  <c r="H484" i="1"/>
  <c r="L484" i="1" s="1"/>
  <c r="H483" i="1"/>
  <c r="L483" i="1" s="1"/>
  <c r="H482" i="1"/>
  <c r="L482" i="1" s="1"/>
  <c r="H481" i="1"/>
  <c r="L481" i="1" s="1"/>
  <c r="H480" i="1"/>
  <c r="L480" i="1" s="1"/>
  <c r="H479" i="1"/>
  <c r="L479" i="1" s="1"/>
  <c r="H478" i="1"/>
  <c r="L478" i="1" s="1"/>
  <c r="H477" i="1"/>
  <c r="L477" i="1" s="1"/>
  <c r="H476" i="1"/>
  <c r="L476" i="1" s="1"/>
  <c r="H475" i="1"/>
  <c r="L475" i="1" s="1"/>
  <c r="H474" i="1"/>
  <c r="L474" i="1" s="1"/>
  <c r="H473" i="1"/>
  <c r="L473" i="1" s="1"/>
  <c r="H472" i="1"/>
  <c r="L472" i="1" s="1"/>
  <c r="H471" i="1"/>
  <c r="L471" i="1" s="1"/>
  <c r="H470" i="1"/>
  <c r="L470" i="1" s="1"/>
  <c r="H469" i="1"/>
  <c r="L469" i="1" s="1"/>
  <c r="H468" i="1"/>
  <c r="L468" i="1" s="1"/>
  <c r="H467" i="1"/>
  <c r="L467" i="1" s="1"/>
  <c r="H466" i="1"/>
  <c r="L466" i="1" s="1"/>
  <c r="H465" i="1"/>
  <c r="L465" i="1" s="1"/>
  <c r="H464" i="1"/>
  <c r="L464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4" i="1"/>
  <c r="L454" i="1" s="1"/>
  <c r="H453" i="1"/>
  <c r="L453" i="1" s="1"/>
  <c r="H452" i="1"/>
  <c r="L452" i="1" s="1"/>
  <c r="H451" i="1"/>
  <c r="L451" i="1" s="1"/>
  <c r="H450" i="1"/>
  <c r="L450" i="1" s="1"/>
  <c r="H449" i="1"/>
  <c r="L449" i="1" s="1"/>
  <c r="H448" i="1"/>
  <c r="L448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1" i="1"/>
  <c r="L441" i="1" s="1"/>
  <c r="H440" i="1"/>
  <c r="L440" i="1" s="1"/>
  <c r="H439" i="1"/>
  <c r="L439" i="1" s="1"/>
  <c r="H438" i="1"/>
  <c r="L438" i="1" s="1"/>
  <c r="H437" i="1"/>
  <c r="L437" i="1" s="1"/>
  <c r="H436" i="1"/>
  <c r="L436" i="1" s="1"/>
  <c r="H435" i="1"/>
  <c r="L435" i="1" s="1"/>
  <c r="H434" i="1"/>
  <c r="L434" i="1" s="1"/>
  <c r="H433" i="1"/>
  <c r="L433" i="1" s="1"/>
  <c r="H432" i="1"/>
  <c r="L432" i="1" s="1"/>
  <c r="H431" i="1"/>
  <c r="L431" i="1" s="1"/>
  <c r="H428" i="1"/>
  <c r="L428" i="1" s="1"/>
  <c r="H427" i="1"/>
  <c r="L427" i="1" s="1"/>
  <c r="H426" i="1"/>
  <c r="L426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4" i="1"/>
  <c r="L414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90" i="1"/>
  <c r="L390" i="1" s="1"/>
  <c r="H389" i="1"/>
  <c r="L389" i="1" s="1"/>
  <c r="H388" i="1"/>
  <c r="L388" i="1" s="1"/>
  <c r="H387" i="1"/>
  <c r="L387" i="1" s="1"/>
  <c r="H386" i="1"/>
  <c r="L386" i="1" s="1"/>
  <c r="H385" i="1"/>
  <c r="L385" i="1" s="1"/>
  <c r="H384" i="1"/>
  <c r="L384" i="1" s="1"/>
  <c r="H383" i="1"/>
  <c r="L383" i="1" s="1"/>
  <c r="H382" i="1"/>
  <c r="L382" i="1" s="1"/>
  <c r="H381" i="1"/>
  <c r="L381" i="1" s="1"/>
  <c r="H380" i="1"/>
  <c r="L380" i="1" s="1"/>
  <c r="H379" i="1"/>
  <c r="L379" i="1" s="1"/>
  <c r="H378" i="1"/>
  <c r="L378" i="1" s="1"/>
  <c r="H377" i="1"/>
  <c r="L377" i="1" s="1"/>
  <c r="H376" i="1"/>
  <c r="L376" i="1" s="1"/>
  <c r="H375" i="1"/>
  <c r="L375" i="1" s="1"/>
  <c r="H374" i="1"/>
  <c r="L374" i="1" s="1"/>
  <c r="H373" i="1"/>
  <c r="L373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4" i="1"/>
  <c r="L364" i="1" s="1"/>
  <c r="H363" i="1"/>
  <c r="L363" i="1" s="1"/>
  <c r="H362" i="1"/>
  <c r="L362" i="1" s="1"/>
  <c r="H361" i="1"/>
  <c r="L361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348" i="1"/>
  <c r="L348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0" i="1"/>
  <c r="L340" i="1" s="1"/>
  <c r="H339" i="1"/>
  <c r="L339" i="1" s="1"/>
  <c r="H338" i="1"/>
  <c r="L338" i="1" s="1"/>
  <c r="H337" i="1"/>
  <c r="L337" i="1" s="1"/>
  <c r="H336" i="1"/>
  <c r="L336" i="1" s="1"/>
  <c r="H335" i="1"/>
  <c r="L335" i="1" s="1"/>
  <c r="H334" i="1"/>
  <c r="L334" i="1" s="1"/>
  <c r="H333" i="1"/>
  <c r="L333" i="1" s="1"/>
  <c r="H332" i="1"/>
  <c r="L332" i="1" s="1"/>
  <c r="H331" i="1"/>
  <c r="L331" i="1" s="1"/>
  <c r="H330" i="1"/>
  <c r="L330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2" i="1"/>
  <c r="L322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3" i="1"/>
  <c r="L313" i="1" s="1"/>
  <c r="H312" i="1"/>
  <c r="L312" i="1" s="1"/>
  <c r="H311" i="1"/>
  <c r="L311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1" i="1"/>
  <c r="L301" i="1" s="1"/>
  <c r="H300" i="1"/>
  <c r="L300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90" i="1"/>
  <c r="L290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0" i="1"/>
  <c r="L280" i="1" s="1"/>
  <c r="H279" i="1"/>
  <c r="L279" i="1" s="1"/>
  <c r="H278" i="1"/>
  <c r="L278" i="1" s="1"/>
  <c r="H277" i="1"/>
  <c r="L277" i="1" s="1"/>
  <c r="H276" i="1"/>
  <c r="L276" i="1" s="1"/>
  <c r="H274" i="1"/>
  <c r="L274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5" i="1"/>
  <c r="L265" i="1" s="1"/>
  <c r="H264" i="1"/>
  <c r="L264" i="1" s="1"/>
  <c r="H262" i="1"/>
  <c r="L262" i="1" s="1"/>
  <c r="H261" i="1"/>
  <c r="L261" i="1" s="1"/>
  <c r="H260" i="1"/>
  <c r="L260" i="1" s="1"/>
  <c r="H259" i="1"/>
  <c r="L259" i="1" s="1"/>
  <c r="H258" i="1"/>
  <c r="L258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50" i="1"/>
  <c r="L250" i="1" s="1"/>
  <c r="H249" i="1"/>
  <c r="L249" i="1" s="1"/>
  <c r="H248" i="1"/>
  <c r="L248" i="1" s="1"/>
  <c r="H247" i="1"/>
  <c r="L247" i="1" s="1"/>
  <c r="H246" i="1"/>
  <c r="L246" i="1" s="1"/>
  <c r="H245" i="1"/>
  <c r="L245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3" i="1"/>
  <c r="L233" i="1" s="1"/>
  <c r="H232" i="1"/>
  <c r="L232" i="1" s="1"/>
  <c r="H231" i="1"/>
  <c r="L231" i="1" s="1"/>
  <c r="H230" i="1"/>
  <c r="L230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6" i="1"/>
  <c r="L216" i="1" s="1"/>
  <c r="H215" i="1"/>
  <c r="L215" i="1" s="1"/>
  <c r="H214" i="1"/>
  <c r="L214" i="1" s="1"/>
  <c r="H213" i="1"/>
  <c r="L213" i="1" s="1"/>
  <c r="H212" i="1"/>
  <c r="L212" i="1" s="1"/>
  <c r="H211" i="1"/>
  <c r="L211" i="1" s="1"/>
  <c r="H210" i="1"/>
  <c r="L210" i="1" s="1"/>
  <c r="H209" i="1"/>
  <c r="L209" i="1" s="1"/>
  <c r="H208" i="1"/>
  <c r="L208" i="1" s="1"/>
  <c r="H207" i="1"/>
  <c r="L207" i="1" s="1"/>
  <c r="H206" i="1"/>
  <c r="L206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9" i="1"/>
  <c r="L199" i="1" s="1"/>
  <c r="H198" i="1"/>
  <c r="L198" i="1" s="1"/>
  <c r="H197" i="1"/>
  <c r="L197" i="1" s="1"/>
  <c r="H196" i="1"/>
  <c r="L196" i="1" s="1"/>
  <c r="H195" i="1"/>
  <c r="L195" i="1" s="1"/>
  <c r="H194" i="1"/>
  <c r="L194" i="1" s="1"/>
  <c r="H193" i="1"/>
  <c r="L193" i="1" s="1"/>
  <c r="H192" i="1"/>
  <c r="L192" i="1" s="1"/>
  <c r="H187" i="1"/>
  <c r="L187" i="1" s="1"/>
  <c r="H186" i="1"/>
  <c r="L186" i="1" s="1"/>
  <c r="H185" i="1"/>
  <c r="L185" i="1" s="1"/>
  <c r="H183" i="1"/>
  <c r="L183" i="1" s="1"/>
  <c r="H182" i="1"/>
  <c r="L182" i="1" s="1"/>
  <c r="H181" i="1"/>
  <c r="L181" i="1" s="1"/>
  <c r="H180" i="1"/>
  <c r="L180" i="1" s="1"/>
  <c r="H179" i="1"/>
  <c r="L179" i="1" s="1"/>
  <c r="H178" i="1"/>
  <c r="L178" i="1" s="1"/>
  <c r="H177" i="1"/>
  <c r="L177" i="1" s="1"/>
  <c r="H176" i="1"/>
  <c r="L176" i="1" s="1"/>
  <c r="H174" i="1"/>
  <c r="L174" i="1" s="1"/>
  <c r="H173" i="1"/>
  <c r="L173" i="1" s="1"/>
  <c r="H172" i="1"/>
  <c r="L172" i="1" s="1"/>
  <c r="H171" i="1"/>
  <c r="L171" i="1" s="1"/>
  <c r="H170" i="1"/>
  <c r="L170" i="1" s="1"/>
  <c r="H169" i="1"/>
  <c r="L169" i="1" s="1"/>
  <c r="H168" i="1"/>
  <c r="L168" i="1" s="1"/>
  <c r="H167" i="1"/>
  <c r="L167" i="1" s="1"/>
  <c r="H166" i="1"/>
  <c r="L166" i="1" s="1"/>
  <c r="H164" i="1"/>
  <c r="L164" i="1" s="1"/>
  <c r="H163" i="1"/>
  <c r="L163" i="1" s="1"/>
  <c r="H162" i="1"/>
  <c r="L162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3" i="1"/>
  <c r="L153" i="1" s="1"/>
  <c r="H152" i="1"/>
  <c r="L152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43" i="1"/>
  <c r="L143" i="1" s="1"/>
  <c r="H142" i="1"/>
  <c r="L142" i="1" s="1"/>
  <c r="H141" i="1"/>
  <c r="L141" i="1" s="1"/>
  <c r="H140" i="1"/>
  <c r="L140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7" i="1"/>
  <c r="L127" i="1" s="1"/>
  <c r="H126" i="1"/>
  <c r="L126" i="1" s="1"/>
  <c r="H124" i="1"/>
  <c r="L124" i="1" s="1"/>
  <c r="H123" i="1"/>
  <c r="L123" i="1" s="1"/>
  <c r="H120" i="1"/>
  <c r="L120" i="1" s="1"/>
  <c r="H119" i="1"/>
  <c r="L119" i="1" s="1"/>
  <c r="H118" i="1"/>
  <c r="L118" i="1" s="1"/>
  <c r="H116" i="1"/>
  <c r="L116" i="1" s="1"/>
  <c r="H115" i="1"/>
  <c r="L115" i="1" s="1"/>
  <c r="H114" i="1"/>
  <c r="L114" i="1" s="1"/>
  <c r="H111" i="1"/>
  <c r="L111" i="1" s="1"/>
  <c r="H109" i="1"/>
  <c r="L109" i="1" s="1"/>
  <c r="H107" i="1"/>
  <c r="L107" i="1" s="1"/>
  <c r="H106" i="1"/>
  <c r="L106" i="1" s="1"/>
  <c r="H104" i="1"/>
  <c r="L104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88" i="1"/>
  <c r="L88" i="1" s="1"/>
  <c r="H86" i="1"/>
  <c r="L86" i="1" s="1"/>
  <c r="H85" i="1"/>
  <c r="L85" i="1" s="1"/>
  <c r="H83" i="1"/>
  <c r="L83" i="1" s="1"/>
  <c r="H82" i="1"/>
  <c r="L82" i="1" s="1"/>
  <c r="H81" i="1"/>
  <c r="L81" i="1" s="1"/>
  <c r="H80" i="1"/>
  <c r="L80" i="1" s="1"/>
  <c r="H79" i="1"/>
  <c r="L79" i="1" s="1"/>
  <c r="H78" i="1"/>
  <c r="L78" i="1" s="1"/>
  <c r="H77" i="1"/>
  <c r="L77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6" i="1"/>
  <c r="L46" i="1" s="1"/>
  <c r="H44" i="1"/>
  <c r="L44" i="1" s="1"/>
  <c r="H43" i="1"/>
  <c r="L43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9" i="1"/>
  <c r="L29" i="1" s="1"/>
  <c r="H28" i="1"/>
  <c r="L28" i="1" s="1"/>
  <c r="H27" i="1"/>
  <c r="L27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4" i="1"/>
  <c r="L14" i="1" s="1"/>
  <c r="H13" i="1"/>
  <c r="L13" i="1" s="1"/>
  <c r="H12" i="1"/>
  <c r="L12" i="1" s="1"/>
  <c r="L638" i="1" l="1"/>
  <c r="K4" i="1" s="1"/>
</calcChain>
</file>

<file path=xl/sharedStrings.xml><?xml version="1.0" encoding="utf-8"?>
<sst xmlns="http://schemas.openxmlformats.org/spreadsheetml/2006/main" count="3640" uniqueCount="1377">
  <si>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</si>
  <si>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</si>
  <si>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</si>
  <si>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</si>
  <si>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</si>
  <si>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</si>
  <si>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</si>
  <si>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</si>
  <si>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</si>
  <si>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Стандарт упаковки</t>
  </si>
  <si>
    <t>Комментарий</t>
  </si>
  <si>
    <t>Заказ
(шт)</t>
  </si>
  <si>
    <t>Сумма со скидкой</t>
  </si>
  <si>
    <t>КАРТОГРАФИЯ</t>
  </si>
  <si>
    <t>КАРТЫ КЛАССИЧЕСКИЕ</t>
  </si>
  <si>
    <t>ДВУХСТОРОННИЕ карты</t>
  </si>
  <si>
    <t>Мир</t>
  </si>
  <si>
    <t>1</t>
  </si>
  <si>
    <t>ПРОкарта интерактивная МИР полит.+РОССИЯ П/А, 101х69 см, ДВУХСТОР. ЛАМ. в тубусе</t>
  </si>
  <si>
    <t>4660136227861</t>
  </si>
  <si>
    <t>20%</t>
  </si>
  <si>
    <t>464</t>
  </si>
  <si>
    <t>649</t>
  </si>
  <si>
    <t>25</t>
  </si>
  <si>
    <t>ПРОкарта интерактивная МИР полит.+РОССИЯ П/А, 101х69 см, ДВУХСТОР. ЛАМ. на рейках с европодвесом</t>
  </si>
  <si>
    <t>4660136227878</t>
  </si>
  <si>
    <t>30</t>
  </si>
  <si>
    <t>ПРОкарта интерактивная МИР полит.+РОССИЯ П/А, 101х69 см, ДВУХСТОР. ЛАМ. с европодвесом</t>
  </si>
  <si>
    <t>4660136227885</t>
  </si>
  <si>
    <t>306</t>
  </si>
  <si>
    <t>429</t>
  </si>
  <si>
    <t>60</t>
  </si>
  <si>
    <t>КАРТЫ МИРА</t>
  </si>
  <si>
    <t>Карта МИР полит., 58х38 см, 1:55 млн, ДВУХСТОР. с европодвесом</t>
  </si>
  <si>
    <t>4607177451442</t>
  </si>
  <si>
    <t>64</t>
  </si>
  <si>
    <t>89</t>
  </si>
  <si>
    <t>100</t>
  </si>
  <si>
    <t>Новые границы!</t>
  </si>
  <si>
    <t>5</t>
  </si>
  <si>
    <t>Карта МИР полит., 58х38 см, ДВУХСТОР. настольная КАПС. ЛАМ.</t>
  </si>
  <si>
    <t>4607177451398</t>
  </si>
  <si>
    <t>185</t>
  </si>
  <si>
    <t>259</t>
  </si>
  <si>
    <t>50</t>
  </si>
  <si>
    <t>6</t>
  </si>
  <si>
    <t>Карта МИР физич., 101х69 см, 1:27,5 млн, ЛАМ. на рейках с европодвесом</t>
  </si>
  <si>
    <t>9785907093454</t>
  </si>
  <si>
    <t>292</t>
  </si>
  <si>
    <t>409</t>
  </si>
  <si>
    <t>Госуд.границ нет</t>
  </si>
  <si>
    <t>7</t>
  </si>
  <si>
    <t>Карта МИР физич., 101х69 см, 1:27,5 млн, ЛАМ. с европодвесом</t>
  </si>
  <si>
    <t>9785906964564</t>
  </si>
  <si>
    <t>129</t>
  </si>
  <si>
    <t>189</t>
  </si>
  <si>
    <t>8</t>
  </si>
  <si>
    <t>135</t>
  </si>
  <si>
    <t>9</t>
  </si>
  <si>
    <t>Карта МИР физич., 58х38 см, 1:55 млн, настольная  КАПС. ЛАМ.</t>
  </si>
  <si>
    <t>4607177451404</t>
  </si>
  <si>
    <t>10</t>
  </si>
  <si>
    <t>Карта МИР физич., 58х38 см, 1:55 млн, с европодвесом</t>
  </si>
  <si>
    <t>4607177451657</t>
  </si>
  <si>
    <t>11</t>
  </si>
  <si>
    <t>ПРОкарта интерактивная МИР полит. с инфографикой, 157х107 см, 1:18,5 млн, в тубусе</t>
  </si>
  <si>
    <t>4660136228332</t>
  </si>
  <si>
    <t>592</t>
  </si>
  <si>
    <t>829</t>
  </si>
  <si>
    <t>12</t>
  </si>
  <si>
    <t>ПРОкарта интерактивная МИР полит. с инфографикой, 157х107 см, 1:18,5 млн, с европодвесом</t>
  </si>
  <si>
    <t>4660136228011</t>
  </si>
  <si>
    <t>428</t>
  </si>
  <si>
    <t>599</t>
  </si>
  <si>
    <t>13</t>
  </si>
  <si>
    <t>ПРОкарта интерактивная МИР полит. с флагами, 124х80 см, 1:24 млн, в тубусе</t>
  </si>
  <si>
    <t>4660136228363</t>
  </si>
  <si>
    <t>442</t>
  </si>
  <si>
    <t>619</t>
  </si>
  <si>
    <t>ПРОкарта интерактивная МИР полит. с флагами, 124х80 см, 1:24 млн, на рейках с европодвесом</t>
  </si>
  <si>
    <t>4660136228370</t>
  </si>
  <si>
    <t>15</t>
  </si>
  <si>
    <t>ПРОкарта интерактивная МИР полит. с флагами, 124х80 см, 1:24 млн, с европодвесом</t>
  </si>
  <si>
    <t>4660136228387</t>
  </si>
  <si>
    <t>285</t>
  </si>
  <si>
    <t>399</t>
  </si>
  <si>
    <t>16</t>
  </si>
  <si>
    <t>ПРОкарта интерактивная МИР полит., 101х69 см, 1:27,5 млн, ЛАМ. в тубусе</t>
  </si>
  <si>
    <t>4660136228035</t>
  </si>
  <si>
    <t>328</t>
  </si>
  <si>
    <t>459</t>
  </si>
  <si>
    <t>23</t>
  </si>
  <si>
    <t>ПРОкарта интерактивная МИР полит., 101х69 см, 1:27,5 млн, ЛАМ. на рейках с европодвесом</t>
  </si>
  <si>
    <t>4660136227977</t>
  </si>
  <si>
    <t>18</t>
  </si>
  <si>
    <t>ПРОкарта интерактивная МИР полит., 101х69 см, 1:27,5 млн, ЛАМ. с европодвесом</t>
  </si>
  <si>
    <t>4660136228004</t>
  </si>
  <si>
    <t>171</t>
  </si>
  <si>
    <t>239</t>
  </si>
  <si>
    <t>19</t>
  </si>
  <si>
    <t>ПРОкарта интерактивная МИР полит., 124х80 см, 1:25 млн, в тубусе</t>
  </si>
  <si>
    <t>4660136228394</t>
  </si>
  <si>
    <t>20</t>
  </si>
  <si>
    <t>ПРОкарта интерактивная МИР полит., 124х80 см, 1:25 млн, на рейках с европодвесом</t>
  </si>
  <si>
    <t>4660136228400</t>
  </si>
  <si>
    <t>21</t>
  </si>
  <si>
    <t>22</t>
  </si>
  <si>
    <t>ПРОкарта интерактивная МИР полит., 124х80 см, 1:25 млн, с европодвесом</t>
  </si>
  <si>
    <t>4660136228417</t>
  </si>
  <si>
    <t>ПРОкарта интерактивная МИР полит., 230х150 см, 1:11,5 млн, ЛАМ. в тубусе</t>
  </si>
  <si>
    <t>4660136228325</t>
  </si>
  <si>
    <t>ПРОкарта интерактивная МИР полит., 230х150 см, 1:11,5 млн, ЛАМ. с европодвесом</t>
  </si>
  <si>
    <t>4660136228028</t>
  </si>
  <si>
    <t>ПРОкарта интерактивная МИР полит., 84х60 см, 1:38 млн, СКЛАДНАЯ в пакете А4 с европодвесом</t>
  </si>
  <si>
    <t>4650348231381</t>
  </si>
  <si>
    <t>142</t>
  </si>
  <si>
    <t>199</t>
  </si>
  <si>
    <t>250</t>
  </si>
  <si>
    <t>Новинка!</t>
  </si>
  <si>
    <t>27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</si>
  <si>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</si>
  <si>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</si>
  <si>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</si>
  <si>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</si>
  <si>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</si>
  <si>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</si>
  <si>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</si>
  <si>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</si>
  <si>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КАРТЫ РФ</t>
  </si>
  <si>
    <t>Республика Крым</t>
  </si>
  <si>
    <t>Карта КРЫМ. Севастополь, 124х80 см, 1:300 тыс, в тубусе</t>
  </si>
  <si>
    <t>4660136227212</t>
  </si>
  <si>
    <t>371</t>
  </si>
  <si>
    <t>519</t>
  </si>
  <si>
    <t>Карта КРЫМ. Севастополь, 124х80 см, 1:300 тыс, с европодвесом</t>
  </si>
  <si>
    <t>9785907093119</t>
  </si>
  <si>
    <t>299</t>
  </si>
  <si>
    <t>214</t>
  </si>
  <si>
    <t>Россия</t>
  </si>
  <si>
    <t>34</t>
  </si>
  <si>
    <t>Карта РОССИЯ П/А, 58х38 см, 1:14,5 млн, настольная  КАПС. ЛАМ.</t>
  </si>
  <si>
    <t>4607177451367</t>
  </si>
  <si>
    <t>Карта РОССИЯ П/А, 58х38 см, 1:14,5 млн, с европодвесом</t>
  </si>
  <si>
    <t>4607177451435</t>
  </si>
  <si>
    <t>45</t>
  </si>
  <si>
    <t>36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</si>
  <si>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</si>
  <si>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</si>
  <si>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с европодвесом</t>
  </si>
  <si>
    <t>4660136227854</t>
  </si>
  <si>
    <t>38</t>
  </si>
  <si>
    <t>ПРОкарта интерактивная РОССИЯ П/А, 101х69 см, ЛАМ. на рейках с европодвесом</t>
  </si>
  <si>
    <t>4660136227847</t>
  </si>
  <si>
    <t>39</t>
  </si>
  <si>
    <t>359</t>
  </si>
  <si>
    <t>40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</si>
  <si>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</si>
  <si>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</si>
  <si>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ЛАМ. с европодвесом</t>
  </si>
  <si>
    <t>4660136227960</t>
  </si>
  <si>
    <t>290</t>
  </si>
  <si>
    <t>579</t>
  </si>
  <si>
    <t>42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</si>
  <si>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</si>
  <si>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</si>
  <si>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</si>
  <si>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</si>
  <si>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</si>
  <si>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</si>
  <si>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ПРОкарта интерактивная РОССИЯ П/А, 230х150 см, 1:3,7 млн, ЛАМ. с европодвесом</t>
  </si>
  <si>
    <t>4660136227953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</si>
  <si>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</si>
  <si>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</si>
  <si>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на рейках с европодвесом</t>
  </si>
  <si>
    <t>4650348231633</t>
  </si>
  <si>
    <t>374</t>
  </si>
  <si>
    <t>749</t>
  </si>
  <si>
    <t>48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</si>
  <si>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</si>
  <si>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</si>
  <si>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в тубусе</t>
  </si>
  <si>
    <t>4650348231688</t>
  </si>
  <si>
    <t>КАРТЫ ДЕТСКИЕ</t>
  </si>
  <si>
    <t>Для детей</t>
  </si>
  <si>
    <t>Карта ДИНОЗАВРЫ. Юрский период, 101х69 см, ЛАМ. в тубусе</t>
  </si>
  <si>
    <t>4607177457925</t>
  </si>
  <si>
    <t>Карта ДИНОЗАВРЫ. Юрский период, 101х69 см, ЛАМ. на рейках с европодвесом</t>
  </si>
  <si>
    <t>9785907093638</t>
  </si>
  <si>
    <t>Карта ДИНОЗАВРЫ. Юрский период, 101х69 см, ЛАМ. с европодвесом</t>
  </si>
  <si>
    <t>9785907093249</t>
  </si>
  <si>
    <t>53</t>
  </si>
  <si>
    <t>54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</si>
  <si>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</si>
  <si>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</si>
  <si>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</si>
  <si>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</si>
  <si>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56</t>
  </si>
  <si>
    <t>Карта МОЙ МИР, 58х38 см, ДВУХСТОР. настольная КАПС. ЛАМ.</t>
  </si>
  <si>
    <t>4607177453439</t>
  </si>
  <si>
    <t>Старые границы</t>
  </si>
  <si>
    <t>57</t>
  </si>
  <si>
    <t>Карта МОЙ МИР, 58х38 см, ДВУХСТОР. с европодвесом</t>
  </si>
  <si>
    <t>4607177453422</t>
  </si>
  <si>
    <t>Карта НАША ПЛАНЕТА. Животный и растительный мир, 124х80 см, ЛАМ. в тубусе</t>
  </si>
  <si>
    <t>4660136221517</t>
  </si>
  <si>
    <t>59</t>
  </si>
  <si>
    <t>Карта НАША ПЛАНЕТА. Животный и растительный мир, 124х80 см, ЛАМ. на рейках с европодвесом</t>
  </si>
  <si>
    <t>9785907093850</t>
  </si>
  <si>
    <t>Карта НАША ПЛАНЕТА. Животный и растительный мир, 124х80 см, ЛАМ. с европодвесом</t>
  </si>
  <si>
    <t>9785907093256</t>
  </si>
  <si>
    <t>271</t>
  </si>
  <si>
    <t>379</t>
  </si>
  <si>
    <t>319</t>
  </si>
  <si>
    <t>62</t>
  </si>
  <si>
    <t>Карта НАША ПЛАНЕТА. Животный и растительный мир, 58х38 см, ДВУХСТОР. настольная КАПС. ЛАМ.</t>
  </si>
  <si>
    <t>4607177454139</t>
  </si>
  <si>
    <t>Карта НАША ПЛАНЕТА. Животный и растительный мир, 58х38 см, ДВУХСТОР. с европодвесом</t>
  </si>
  <si>
    <t>4607177454122</t>
  </si>
  <si>
    <t>ПРОкарта интерактивная НАША ПЛАНЕТА. Животный и растительный мир, 101х69 см, ЛАМ. в тубусе</t>
  </si>
  <si>
    <t>4660136227809</t>
  </si>
  <si>
    <t>ПРОкарта интерактивная НАША ПЛАНЕТА. Животный и растительный мир, 101х69 см, ЛАМ. на рейках с европо</t>
  </si>
  <si>
    <t>4660136227816</t>
  </si>
  <si>
    <t>ПРОкарта интерактивная НАША ПЛАНЕТА. Животный и растительный мир, 101х69 см, ЛАМ. с европодвесом</t>
  </si>
  <si>
    <t>4660136227823</t>
  </si>
  <si>
    <t>ПРОкарта интерактивная НАША ПЛАНЕТА. Животный и растительный мир, 124х80 см,  на рейках с европодвес</t>
  </si>
  <si>
    <t>4650348230421</t>
  </si>
  <si>
    <t>68</t>
  </si>
  <si>
    <t>ПРОкарта интерактивная НАША ПЛАНЕТА. Животный и растительный мир, 124х80 см, в тубусе</t>
  </si>
  <si>
    <t>4650348230438</t>
  </si>
  <si>
    <t>69</t>
  </si>
  <si>
    <t>ПРОкарта интерактивная НАША ПЛАНЕТА. Животный и растительный мир, 124х80 см, с европодвесом</t>
  </si>
  <si>
    <t>4650348230414</t>
  </si>
  <si>
    <t>70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</si>
  <si>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</si>
  <si>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</si>
  <si>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</si>
  <si>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</si>
  <si>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</si>
  <si>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</si>
  <si>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ПРОкарта интерактивная БОЛЬШАЯ КРУГОСВЕТКА, 157х107 см, ЛАМ. в тубусе</t>
  </si>
  <si>
    <t>4650348231183</t>
  </si>
  <si>
    <t>74</t>
  </si>
  <si>
    <t>ПРОкарта интерактивная НАША ПЛАНЕТА. Животный и растительный мир, 84х60 см, СКЛАДНАЯ в пакете А4 с е</t>
  </si>
  <si>
    <t>4650348231411</t>
  </si>
  <si>
    <t>75</t>
  </si>
  <si>
    <t>ПРОкарта интерактивная Наша Родина-РОССИЯ, 84х60 см, СКЛАДНАЯ в пакете А4 с европодвесом</t>
  </si>
  <si>
    <t>4650348231404</t>
  </si>
  <si>
    <t>КАРТЫ ЗВЕЗДНОГО НЕБА</t>
  </si>
  <si>
    <t>Звездное небо</t>
  </si>
  <si>
    <t>Карта ЗВЕЗДНОЕ НЕБО/Планеты, 101х69 см, ЛАМ. в тубусе</t>
  </si>
  <si>
    <t>4607177457987</t>
  </si>
  <si>
    <t>Карта ЗВЕЗДНОЕ НЕБО/Планеты, 101х69 см, ЛАМ. на рейках с европодвесом</t>
  </si>
  <si>
    <t>9785907093478</t>
  </si>
  <si>
    <t>Карта ЗВЕЗДНОЕ НЕБО/Планеты, 101х69 см, ЛАМ. с европодвесом</t>
  </si>
  <si>
    <t>9785906964779</t>
  </si>
  <si>
    <t>79</t>
  </si>
  <si>
    <t>80</t>
  </si>
  <si>
    <t>Карта ЗВЕЗДНОЕ НЕБО/Планеты, 124х80 см, ЛАМ. в тубусе</t>
  </si>
  <si>
    <t>4660136221500</t>
  </si>
  <si>
    <t>Карта ЗВЕЗДНОЕ НЕБО/Планеты, 124х80 см, ЛАМ. на рейках с европодвесом</t>
  </si>
  <si>
    <t>9785907093775</t>
  </si>
  <si>
    <t>Карта ЗВЕЗДНОЕ НЕБО/Планеты, 124х80 см, ЛАМ. с европодвесом</t>
  </si>
  <si>
    <t>9785907093188</t>
  </si>
  <si>
    <t>Карта ЗВЕЗДНОЕ НЕБО/Планеты, 58х38 см, ДВУХСТОР. настольная КАПС. ЛАМ.</t>
  </si>
  <si>
    <t>4607177451497</t>
  </si>
  <si>
    <t>85</t>
  </si>
  <si>
    <t>Карта ЗВЕЗДНОЕ НЕБО/Планеты, 58х38 см, ДВУХСТОР. с европодвесом</t>
  </si>
  <si>
    <t>4607177451619</t>
  </si>
  <si>
    <t>Карта ЗВЕЗДНОЕ НЕБО/Планеты. Созвездия (светящаяся в темноте), 90х60 см, ЛАМ. в тубусе</t>
  </si>
  <si>
    <t>4607177458045</t>
  </si>
  <si>
    <t>621</t>
  </si>
  <si>
    <t>869</t>
  </si>
  <si>
    <t>Карта ЗВЕЗДНОЕ НЕБО/Планеты. Созвездия (светящаяся в темноте), 90х60 см, ЛАМ. с европодвесом</t>
  </si>
  <si>
    <t>4607177457772</t>
  </si>
  <si>
    <t>345</t>
  </si>
  <si>
    <t>689</t>
  </si>
  <si>
    <t>КАРТЫ СКЛАДНЫЕ</t>
  </si>
  <si>
    <t>Краснодарский край</t>
  </si>
  <si>
    <t>Карта КРАСНОДАР+Краснодарский край, 98х69 см, СКЛАДНАЯ</t>
  </si>
  <si>
    <t>9785906964793</t>
  </si>
  <si>
    <t>159</t>
  </si>
  <si>
    <t>114</t>
  </si>
  <si>
    <t>90</t>
  </si>
  <si>
    <t>Карта МИР полит.+физич., 98х69 см, СКЛАДНАЯ</t>
  </si>
  <si>
    <t>9785907093003</t>
  </si>
  <si>
    <t>91</t>
  </si>
  <si>
    <t>Карта МИР+РОССИЯ П/А, 98х69 см, СКЛАДНАЯ</t>
  </si>
  <si>
    <t>9785906964557</t>
  </si>
  <si>
    <t>Ростовская область</t>
  </si>
  <si>
    <t>Карта РОСТОВ-НА-ДОНУ+Ростовская обл., 98х69 см, СКЛАДНАЯ</t>
  </si>
  <si>
    <t>9785906964991</t>
  </si>
  <si>
    <t>Ставропольский край</t>
  </si>
  <si>
    <t>96</t>
  </si>
  <si>
    <t>Карта СТАВРОПОЛЬСКИЙ КРАЙ+планы городов, 98х69 см, СКЛАДНАЯ</t>
  </si>
  <si>
    <t>9785906964984</t>
  </si>
  <si>
    <t>97</t>
  </si>
  <si>
    <t>КАРТЫ КАЗАХСТАНА</t>
  </si>
  <si>
    <t>Карта КАЗАХСТАН для детей, 101х69 см, ЛАМ. в тубусе</t>
  </si>
  <si>
    <t>4650348230599</t>
  </si>
  <si>
    <t>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</si>
  <si>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</si>
  <si>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</si>
  <si>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</si>
  <si>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</si>
  <si>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</si>
  <si>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</si>
  <si>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</si>
  <si>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</si>
  <si>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</si>
  <si>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Карта КАЗАХСТАН общегеографическая карта, 101х69 см, ЛАМ. с европодвесом</t>
  </si>
  <si>
    <t>4650348230605</t>
  </si>
  <si>
    <t>ИГРЫ</t>
  </si>
  <si>
    <t>НАСТОЛЬНЫЕ ИГРЫ</t>
  </si>
  <si>
    <t>Игра настольная + Дополненная реальность. Кошачий патруль. Серия Игры для компании. ГЕОДОМ</t>
  </si>
  <si>
    <t>4607177459820</t>
  </si>
  <si>
    <t>10%</t>
  </si>
  <si>
    <t>549</t>
  </si>
  <si>
    <t>699</t>
  </si>
  <si>
    <t>Доп.реальность</t>
  </si>
  <si>
    <t>Игра настольная с викториной. Серия Мир на ладони. Пешком по Петербургу. ГЕОДОМ</t>
  </si>
  <si>
    <t>4607177457383</t>
  </si>
  <si>
    <t>485</t>
  </si>
  <si>
    <t>969</t>
  </si>
  <si>
    <t>Игра настольная с голосовым помощником. Год путешествий. ГЕОДОМ</t>
  </si>
  <si>
    <t>4607177458564</t>
  </si>
  <si>
    <t>Игра настольная с голосовым помощником. Квизбургер. ГЕОДОМ</t>
  </si>
  <si>
    <t>4660136226581</t>
  </si>
  <si>
    <t>108</t>
  </si>
  <si>
    <t>Игра настольная с голосовым помощником. Мегафлагомания. Белая.</t>
  </si>
  <si>
    <t>4650348232630</t>
  </si>
  <si>
    <t>628</t>
  </si>
  <si>
    <t>799</t>
  </si>
  <si>
    <t>109</t>
  </si>
  <si>
    <t>Игра настольная с голосовым помощником. Мегафлагомания. Премиум.</t>
  </si>
  <si>
    <t>4607177456508</t>
  </si>
  <si>
    <t>110</t>
  </si>
  <si>
    <t>Игра настольная с голосовым помощником. Хороший вопрос. ГЕОДОМ</t>
  </si>
  <si>
    <t>4660136226031</t>
  </si>
  <si>
    <t>Игра настольная. CRYPTOBOSS/Криптобосс. ГЕОДОМ</t>
  </si>
  <si>
    <t>4660136225881</t>
  </si>
  <si>
    <t>Игра настольная. IQ-стрелки. Где Умка? Серия Играй с умом. ГЕОДОМ</t>
  </si>
  <si>
    <t>4660136224532</t>
  </si>
  <si>
    <t>235</t>
  </si>
  <si>
    <t>Лицензия</t>
  </si>
  <si>
    <t>Игра настольная. IQ-стрелки. Животные. Серия Играй с умом. ГЕОДОМ</t>
  </si>
  <si>
    <t>4660136224563</t>
  </si>
  <si>
    <t>Игра настольная. Озвереть можно. Серия Игра для всей семьи. ГЕОДОМ</t>
  </si>
  <si>
    <t>4607177458731</t>
  </si>
  <si>
    <t>Игра настольная. Орёл или решка. Мир. Серия Чудеса планеты. ГЕОДОМ</t>
  </si>
  <si>
    <t>4607177458144</t>
  </si>
  <si>
    <t>999</t>
  </si>
  <si>
    <t>785</t>
  </si>
  <si>
    <t>Игра настольная. Орёл или решка. Россия. Серия Чудеса планеты. ГЕОДОМ</t>
  </si>
  <si>
    <t>4607177458519</t>
  </si>
  <si>
    <t>119</t>
  </si>
  <si>
    <t>Игра настольная. Правда–ложь. Безумный микс. Серия Игры для компании. ГЕОДОМ</t>
  </si>
  <si>
    <t>4660136222316</t>
  </si>
  <si>
    <t>Хит продаж!</t>
  </si>
  <si>
    <t>120</t>
  </si>
  <si>
    <t>Игра настольная. Серия Весёлая викторина. К школе готов! 400 вопросов и заданий. ГЕОДОМ</t>
  </si>
  <si>
    <t>4607177456980</t>
  </si>
  <si>
    <t>Игра настольная. Серия Играй с умом. Букволовы. ГЕОДОМ</t>
  </si>
  <si>
    <t>4660136220374</t>
  </si>
  <si>
    <t>314</t>
  </si>
  <si>
    <t>Игра настольная. Серия Играй с умом. Кладосчёт. ГЕОДОМ</t>
  </si>
  <si>
    <t>4660136220381</t>
  </si>
  <si>
    <t>Игра настольная. Серия Играй с умом. Поймай рыбку, Умка! ГЕОДОМ</t>
  </si>
  <si>
    <t>4660136224303</t>
  </si>
  <si>
    <t>392</t>
  </si>
  <si>
    <t>499</t>
  </si>
  <si>
    <t>125</t>
  </si>
  <si>
    <t>Игра настольная. Серия Я в игре. Гонки без правил. Турбозавры. 48 карточек. ГЕОДОМ</t>
  </si>
  <si>
    <t>4660136221241</t>
  </si>
  <si>
    <t>Игра настольная. Серия Я в игре. Построй динопарк. 48 карточек. ГЕОДОМ</t>
  </si>
  <si>
    <t>4660136221258</t>
  </si>
  <si>
    <t>КАРТОЧНЫЕ ИГРЫ</t>
  </si>
  <si>
    <t>Игра карточная с голосовым помощником. Барсукот. Очень зверский детектив. Секреты леса. 60 карточек.</t>
  </si>
  <si>
    <t>4650348232661</t>
  </si>
  <si>
    <t>Игра карточная с голосовым помощником. Господин Калиновский был лисой. 60 карточек. ГЕОДОМ</t>
  </si>
  <si>
    <t>4650348230636</t>
  </si>
  <si>
    <t>130</t>
  </si>
  <si>
    <t>Игра карточная. Una pizza. 60 карточек. 8,2х8,2 см. ГЕОДОМ</t>
  </si>
  <si>
    <t>4660136220367</t>
  </si>
  <si>
    <t>131</t>
  </si>
  <si>
    <t>Игра карточная. VPISKA/Вписка 18+</t>
  </si>
  <si>
    <t>4650348232821</t>
  </si>
  <si>
    <t>356</t>
  </si>
  <si>
    <t>Игра карточная. Бла-бла новости. 100 карточек. ГЕОДОМ</t>
  </si>
  <si>
    <t>4660136226253</t>
  </si>
  <si>
    <t>Игра карточная. В чём логика? 60 карточек. 8х12 см. ГЕОДОМ</t>
  </si>
  <si>
    <t>4607177458571</t>
  </si>
  <si>
    <t>Игра карточная. Где мышка? 32 карточки. 8х12 см. ГЕОДОМ</t>
  </si>
  <si>
    <t>4660136226741</t>
  </si>
  <si>
    <t>Игра карточная. Импровизация. 100 карточек. ГЕОДОМ</t>
  </si>
  <si>
    <t>4607177458625</t>
  </si>
  <si>
    <t>Игра карточная. Квиз на миллион. 100 карточек. ГЕОДОМ</t>
  </si>
  <si>
    <t>4607177459646</t>
  </si>
  <si>
    <t>137</t>
  </si>
  <si>
    <t>Игра карточная. Мафия 2077. 55 карточек. ГЕОДОМ</t>
  </si>
  <si>
    <t>4660136226833</t>
  </si>
  <si>
    <t>139</t>
  </si>
  <si>
    <t>140</t>
  </si>
  <si>
    <t>Игра карточная. Серия Бери и играй. Есть ли логика? 44 карточки. 6,5х9,5 см. ГЕОДОМ</t>
  </si>
  <si>
    <t>4660136222644</t>
  </si>
  <si>
    <t>Игра карточная. Серия Бери и играй. Импровизация. 45 карточек. 6,5х9,5 см. ГЕОДОМ</t>
  </si>
  <si>
    <t>4660136222651</t>
  </si>
  <si>
    <t>Игра карточная. Серия Бери и играй. Факт-миф. Животные. 44 карточки. 6,5х9,5 см ГЕОДОМ</t>
  </si>
  <si>
    <t>4660136222705</t>
  </si>
  <si>
    <t>Игра карточная. Серия Бери и играй. Факт-миф. Космос. 44 карточки. 6,5х9,5 см. ГЕОДОМ</t>
  </si>
  <si>
    <t>4660136222699</t>
  </si>
  <si>
    <t>Игра карточная. Серия Бери и играй. Факт-миф. Россия. 44 карточки. 6,5х9,5 см. ГЕОДОМ</t>
  </si>
  <si>
    <t>4660136222712</t>
  </si>
  <si>
    <t>Игра карточная. Серия Бери и играй. Факт-миф. Тело человека. 44 карточки. 6,5х9,5 см. ГЕОДОМ</t>
  </si>
  <si>
    <t>4660136222682</t>
  </si>
  <si>
    <t>Игра карточная. Серия Игры для ума. CQ Творческий интеллект. 40 карточек. 8х12 см. ГЕОДОМ</t>
  </si>
  <si>
    <t>4607177458076</t>
  </si>
  <si>
    <t>Игра карточная. Серия Игры для ума. IQ Логический интеллект. 40 карточек. 8х12 см. ГЕОДОМ</t>
  </si>
  <si>
    <t>4607177458069</t>
  </si>
  <si>
    <t>148</t>
  </si>
  <si>
    <t>Игра карточная. Серия Игры для ума. ЕQ Эмоциональный интеллект. 40 карточек. 8х12 см. ГЕОДОМ</t>
  </si>
  <si>
    <t>4607177458083</t>
  </si>
  <si>
    <t>149</t>
  </si>
  <si>
    <t>150</t>
  </si>
  <si>
    <t>Игра карточная. Серия Найди-схвати. Классика. 57 карточек. 8,2х8,2 см. ГЕОДОМ</t>
  </si>
  <si>
    <t>4660136227564</t>
  </si>
  <si>
    <t>Игра карточная. Серия Правда-ложь. Вирусы и бактерии. 60 карточек. 8х12 см. ГЕОДОМ</t>
  </si>
  <si>
    <t>4607177458663</t>
  </si>
  <si>
    <t>Игра карточная. Серия Правда-ложь. Вокруг света. 60 карточек. 8х12 см. ГЕОДОМ</t>
  </si>
  <si>
    <t>4607177458434</t>
  </si>
  <si>
    <t>Игра карточная. Серия Правда-ложь. Животные. 60 карточек. 8х12 см. ГЕОДОМ</t>
  </si>
  <si>
    <t>4607177456379</t>
  </si>
  <si>
    <t>Игра карточная. Серия Правда-ложь. Космос. 60 карточек. 8х12 см. ГЕОДОМ</t>
  </si>
  <si>
    <t>4607177456393</t>
  </si>
  <si>
    <t>Игра карточная. Серия Правда-ложь. Открытия и изобретения. 60 карточек. 8х12 см. ГЕОДОМ</t>
  </si>
  <si>
    <t>4607177456386</t>
  </si>
  <si>
    <t>Игра карточная. Серия Правда-ложь. Россия. 60 карточек. 8х12 см. ГЕОДОМ</t>
  </si>
  <si>
    <t>4607177458823</t>
  </si>
  <si>
    <t>Игра карточная. Серия Правда-ложь. Тело человека. 60 карточек. 8х12 см. ГЕОДОМ</t>
  </si>
  <si>
    <t>4607177457192</t>
  </si>
  <si>
    <t>Игра карточная. Сложный выбор. 100 карточек. 13х16 см. ГЕОДОМ</t>
  </si>
  <si>
    <t>4650348230704</t>
  </si>
  <si>
    <t>Игра карточная. УНОси ноги. 120 карточек. ГЕОДОМ</t>
  </si>
  <si>
    <t>4660136227458</t>
  </si>
  <si>
    <t>Игра карточная. Флагомания. 54 карточки. 8х12 см. ГЕОДОМ</t>
  </si>
  <si>
    <t>4607177453743</t>
  </si>
  <si>
    <t>169</t>
  </si>
  <si>
    <t>Игра карточная. Флагомания. Россия. 89 карточек. 8х12 см. ГЕОДОМ</t>
  </si>
  <si>
    <t>4607177458618</t>
  </si>
  <si>
    <t>Игра карточная. Флагомания. Часть 2. 54 карточки. 8х12 см. ГЕОДОМ</t>
  </si>
  <si>
    <t>4607177455297</t>
  </si>
  <si>
    <t>Игра карточная. Хватай ушастика! Чебурашка. 70 карточек. 13х16 см. ГЕОДОМ</t>
  </si>
  <si>
    <t>4650348230711</t>
  </si>
  <si>
    <t>Игра настольная. Серия Я в игре. Чумовые жуки. 98 карточек. ГЕОДОМ</t>
  </si>
  <si>
    <t>4660136223207</t>
  </si>
  <si>
    <t>Игра с кэпсами. Барсукот. Очень зверский детектив. Серия Забавные игры</t>
  </si>
  <si>
    <t>4650348232524</t>
  </si>
  <si>
    <t>Игра с кэпсами. Муха в супе. Серия Забавные игры</t>
  </si>
  <si>
    <t>4660136225614</t>
  </si>
  <si>
    <t>Игра с кэпсами.Чебурашка. Апельсиновый шеф-повар.Серия Забавные игры</t>
  </si>
  <si>
    <t>4650348230728</t>
  </si>
  <si>
    <t>ИГРЫ-ХОДИЛКИ</t>
  </si>
  <si>
    <t>Большая игра-ходилка с заданиями. Динопарк. 58х41 см. ГЕОДОМ</t>
  </si>
  <si>
    <t>4660136227274</t>
  </si>
  <si>
    <t>Большая игра-ходилка с заданиями. Зоопарк. 58х41 см. ГЕОДОМ</t>
  </si>
  <si>
    <t>4660136227243</t>
  </si>
  <si>
    <t>Большая игра-ходилка с заданиями. Транспорт. 58х41 см. ГЕОДОМ</t>
  </si>
  <si>
    <t>4660136227304</t>
  </si>
  <si>
    <t>Игра-ходилка с викториной. В Тридевятом царстве. 59,5х42 см. ГЕОДОМ</t>
  </si>
  <si>
    <t>4607177458274</t>
  </si>
  <si>
    <t>Игра-ходилка с викториной. Вирус в городе. 42х29,7 см. ГЕОДОМ</t>
  </si>
  <si>
    <t>4607177458526</t>
  </si>
  <si>
    <t>Игра-ходилка с викториной. Волшебный мир единорогов. 59,5х42 см. ГЕОДОМ</t>
  </si>
  <si>
    <t>4607177456539</t>
  </si>
  <si>
    <t>Игра-ходилка с викториной. Гонки по правилам. 59,5х42 см. ГЕОДОМ</t>
  </si>
  <si>
    <t>4607177456515</t>
  </si>
  <si>
    <t>Игра-ходилка с викториной. Заколдованный замок. 59,5х42 см. ГЕОДОМ</t>
  </si>
  <si>
    <t>4607177458441</t>
  </si>
  <si>
    <t>Игра-ходилка с викториной. Королевство фей. 59,5х42 см. ГЕОДОМ</t>
  </si>
  <si>
    <t>4607177458113</t>
  </si>
  <si>
    <t>Игра-ходилка с викториной. Тайна пиратского клада. 59,5х42 см. ГЕОДОМ</t>
  </si>
  <si>
    <t>4650348230490</t>
  </si>
  <si>
    <t>Игра-ходилка с викториной. Экологический патруль. 59,5х42 см. ГЕОДОМ</t>
  </si>
  <si>
    <t>4660136221234</t>
  </si>
  <si>
    <t>Игра-ходилка с карточками. Большая кругосветка. 59,5х42 см. ГЕОДОМ</t>
  </si>
  <si>
    <t>4660136228462</t>
  </si>
  <si>
    <t>Игра-ходилка с карточками. Робогород. 59,5х42 см. ГЕОДОМ</t>
  </si>
  <si>
    <t>4660136221524</t>
  </si>
  <si>
    <t>Игра-ходилка с карточками. Танки, в бой! 59,5х42 см. ГЕОДОМ</t>
  </si>
  <si>
    <t>4660136228592</t>
  </si>
  <si>
    <t>Игра-ходилка с карточками. Чебурашка. 59,5х42 см. ГЕОДОМ</t>
  </si>
  <si>
    <t>4660136225607</t>
  </si>
  <si>
    <t>Игра-ходилка с фишками А5. Автогонки. 29,7х42 см. ГЕОДОМ</t>
  </si>
  <si>
    <t>4650348231275</t>
  </si>
  <si>
    <t>Игра-ходилка с фишками А5. Волшебник Изумрудного города. 29,7х42 см. ГЕОДОМ</t>
  </si>
  <si>
    <t>4650348231268</t>
  </si>
  <si>
    <t>Игра-ходилка с фишками А5. Динозавры. 29,7х42 см. ГЕОДОМ</t>
  </si>
  <si>
    <t>4650348231299</t>
  </si>
  <si>
    <t>Игра-ходилка с фишками А5. Дом для кукол. 29,7х42 см. ГЕОДОМ</t>
  </si>
  <si>
    <t>4650348231077</t>
  </si>
  <si>
    <t>Игра-ходилка с фишками А5. Дом с привидениями. 29,7х42 см. ГЕОДОМ</t>
  </si>
  <si>
    <t>4650348231244</t>
  </si>
  <si>
    <t>Игра-ходилка с фишками А5. Космос. 29,7х42 см. ГЕОДОМ</t>
  </si>
  <si>
    <t>4650348231343</t>
  </si>
  <si>
    <t>Игра-ходилка с фишками А5. Моя Россия. 29,7х42 см. ГЕОДОМ</t>
  </si>
  <si>
    <t>4650348231282</t>
  </si>
  <si>
    <t>Игра-ходилка с фишками А5. Пираты. Бухта сокровищ. 29,7х42 см. ГЕОДОМ</t>
  </si>
  <si>
    <t>4650348231336</t>
  </si>
  <si>
    <t>Игра-ходилка с фишками для малышей 2в1. Азбука+Счет. 42х29,7 см. ГЕОДОМ</t>
  </si>
  <si>
    <t>4660136220923</t>
  </si>
  <si>
    <t>200</t>
  </si>
  <si>
    <t>Игра-ходилка с фишками для малышей 2в1. В зоопарке+В океане. 42х29,7 см. ГЕОДОМ</t>
  </si>
  <si>
    <t>4660136222187</t>
  </si>
  <si>
    <t>Игра-ходилка с фишками для малышей 2в1. Где чей малыш+Кто как говорит. 42х29,7 см. ГЕОДОМ</t>
  </si>
  <si>
    <t>4607177459158</t>
  </si>
  <si>
    <t>Игра-ходилка с фишками для малышей 2в1. День рождения + Парк аттракционов. 42х29,7 см. ГЕОДОМ</t>
  </si>
  <si>
    <t>4660136224495</t>
  </si>
  <si>
    <t>Игра-ходилка с фишками для малышей 2в1. Динозавры+Космос. 42х29,7 см. ГЕОДОМ</t>
  </si>
  <si>
    <t>4607177459004</t>
  </si>
  <si>
    <t>Игра-ходилка с фишками для малышей 2в1. Котики+Совушки. 42х29,7 см. ГЕОДОМ</t>
  </si>
  <si>
    <t>4607177458502</t>
  </si>
  <si>
    <t>Игра-ходилка с фишками для малышей 2в1. На ферме+В лесу. 42х29,7 см. ГЕОДОМ</t>
  </si>
  <si>
    <t>4660136222460</t>
  </si>
  <si>
    <t>Игра-ходилка с фишками для малышей 2в1. Принцесса+Волшебные феи. 42х29,7 см. ГЕОДОМ</t>
  </si>
  <si>
    <t>4660136222262</t>
  </si>
  <si>
    <t>Игра-ходилка с фишками для малышей 2в1. Строительные машины+ Транспорт в городе. 42х29,7 см. ГЕОДОМ</t>
  </si>
  <si>
    <t>4660136225065</t>
  </si>
  <si>
    <t>Игра-ходилка с фишками для малышей 2в1. Транспорт+Юный пешеход. 42х29,7 см. ГЕОДОМ</t>
  </si>
  <si>
    <t>4660136220930</t>
  </si>
  <si>
    <t>Игра-ходилка с фишками для малышей 2в1. Умка. Веселые гонки+Ледяной лабиринт. 42х29,7 см. ГЕОДОМ</t>
  </si>
  <si>
    <t>4660136223559</t>
  </si>
  <si>
    <t>Игра-ходилка с фишками для малышей 2в1. Эмоции+Уроки вежливости. 42х29,7 см. ГЕОДОМ</t>
  </si>
  <si>
    <t>4607177458939</t>
  </si>
  <si>
    <t>Игра-ходилка с фишками. Аниме-таун. 59,5х42 см. ГЕОДОМ</t>
  </si>
  <si>
    <t>4650348232555</t>
  </si>
  <si>
    <t>Игра-ходилка с фишками. Барсукот. Очень зверский детектив. 59,5х42 см. ГЕОДОМ</t>
  </si>
  <si>
    <t>4650348232548</t>
  </si>
  <si>
    <t>Игра-ходилка с фишками. В городе. 59,5х42 см. ГЕОДОМ</t>
  </si>
  <si>
    <t>4607177455310</t>
  </si>
  <si>
    <t>Игра-ходилка с фишками. В океане. 59,5х42 см. ГЕОДОМ</t>
  </si>
  <si>
    <t>4607177455778</t>
  </si>
  <si>
    <t>Игра-ходилка с фишками. Животный мир Земли. 59,5х42 см. ГЕОДОМ</t>
  </si>
  <si>
    <t>4607177452845</t>
  </si>
  <si>
    <t>Игра-ходилка с фишками. Капибара-сити. 59,5х42 см. ГЕОДОМ</t>
  </si>
  <si>
    <t>4650348232562</t>
  </si>
  <si>
    <t>260</t>
  </si>
  <si>
    <t>220</t>
  </si>
  <si>
    <t>Игра-ходилка с фишками. Путешествие в мир динозавров. 59,5х42 см. ГЕОДОМ</t>
  </si>
  <si>
    <t>4607177453026</t>
  </si>
  <si>
    <t>Игра-ходилка с фишками. Путешествие по России. 59,5х42 см. ГЕОДОМ</t>
  </si>
  <si>
    <t>4607177452852</t>
  </si>
  <si>
    <t>Игра-ходилка с фишками. Солнечная система. 59,5х42 см. ГЕОДОМ</t>
  </si>
  <si>
    <t>4607177452838</t>
  </si>
  <si>
    <t>Игра-ходилка с фишками. Чудеса света. 59,5х42 см. ГЕОДОМ</t>
  </si>
  <si>
    <t>4607177454566</t>
  </si>
  <si>
    <t>ЛОТО И ДОМИНО</t>
  </si>
  <si>
    <t>Домино в пластиковом боксе. Где чей домик. 28 фишек (двухсторонние). ГЕОДОМ</t>
  </si>
  <si>
    <t>4650348231817</t>
  </si>
  <si>
    <t>Домино в пластиковом боксе. Животные. 28 фишек (двухсторонние). ГЕОДОМ</t>
  </si>
  <si>
    <t>4650348231794</t>
  </si>
  <si>
    <t>Домино в пластиковом боксе. Транспорт. 28 фишек (двухсторонние). ГЕОДОМ</t>
  </si>
  <si>
    <t>4650348231824</t>
  </si>
  <si>
    <t>Домино в пластиковом боксе. Чей малыш. 28 фишек (двухсторонние). ГЕОДОМ</t>
  </si>
  <si>
    <t>4650348231800</t>
  </si>
  <si>
    <t>228</t>
  </si>
  <si>
    <t>229</t>
  </si>
  <si>
    <t>Лото в пластиковом боксе. Азбука. 36 фишек. ГЕОДОМ</t>
  </si>
  <si>
    <t>4650348231770</t>
  </si>
  <si>
    <t>471</t>
  </si>
  <si>
    <t>230</t>
  </si>
  <si>
    <t>Лото в пластиковом боксе. Животные. 36 фишек. ГЕОДОМ</t>
  </si>
  <si>
    <t>4650348231756</t>
  </si>
  <si>
    <t>Лото в пластиковом боксе. Транспорт. 36 фишек. ГЕОДОМ</t>
  </si>
  <si>
    <t>4650348231787</t>
  </si>
  <si>
    <t>Лото в пластиковом боксе. Фигуры и формы. 36 фишек. ГЕОДОМ</t>
  </si>
  <si>
    <t>4650348231763</t>
  </si>
  <si>
    <t>КНИГИ</t>
  </si>
  <si>
    <t>ДЕТСКИЕ АТЛАСЫ</t>
  </si>
  <si>
    <t>Атлас Мира с наклейками. Автомобили. 21х29,7 см. 16 стр. ГЕОДОМ</t>
  </si>
  <si>
    <t>9785906964533</t>
  </si>
  <si>
    <t>Атлас Мира с наклейками. Динозавры. 21х29,7 см. 16 стр. ГЕОДОМ</t>
  </si>
  <si>
    <t>9785906964014</t>
  </si>
  <si>
    <t>Атлас Мира с наклейками. Достопримечательности. 21х29,7 см. 16 стр. ГЕОДОМ</t>
  </si>
  <si>
    <t>9785906964755</t>
  </si>
  <si>
    <t>Атлас Мира с наклейками. Животные и растения. 21х29,7 см. 16 стр. ГЕОДОМ</t>
  </si>
  <si>
    <t>9785906964847</t>
  </si>
  <si>
    <t>240</t>
  </si>
  <si>
    <t>Атлас Мира с наклейками. Обитатели рек, морей и океанов. 21х29,7 см. 16 стр. ГЕОДОМ</t>
  </si>
  <si>
    <t>9785907093034</t>
  </si>
  <si>
    <t>Атлас Мира с наклейками. Птицы и насекомые. 21х29,7 см. 16 стр. ГЕОДОМ</t>
  </si>
  <si>
    <t>9785906964748</t>
  </si>
  <si>
    <t>Атлас Мира с наклейками. Страны и флаги. 21х29,7 см. 16 стр. ГЕОДОМ</t>
  </si>
  <si>
    <t>9785906964960</t>
  </si>
  <si>
    <t>Атлас России с наклейками. Наша Родина-Россия. 21х29,7 см. 16 стр. ГЕОДОМ</t>
  </si>
  <si>
    <t>9785906964885</t>
  </si>
  <si>
    <t>249</t>
  </si>
  <si>
    <t>Атлас с наклейками. Звездное небо. 21х29,7 см. 16 стр. ГЕОДОМ</t>
  </si>
  <si>
    <t>9785906964571</t>
  </si>
  <si>
    <t>Атлас с наклейками. Наша планета. 21х29,7 см. 16 стр. ГЕОДОМ</t>
  </si>
  <si>
    <t>9785906964731</t>
  </si>
  <si>
    <t>Атлас с наклейками. Тело человека. 21х29,7 см. 16 стр. ГЕОДОМ</t>
  </si>
  <si>
    <t>9785907093959</t>
  </si>
  <si>
    <t>Атлас юного эколога с наклейками+Дополненная реальность. 21х29,7 см. 26 стр. ГЕОДОМ</t>
  </si>
  <si>
    <t>9785907405523</t>
  </si>
  <si>
    <t>ЭНЦИКЛОПЕДИИ</t>
  </si>
  <si>
    <t>Книга с дополненной реальностью. Доисторический период. Динозавры. 19,5х26,5 см. 32 стр. ГЕОДОМ</t>
  </si>
  <si>
    <t>9785907405394</t>
  </si>
  <si>
    <t>Книга. Серия Удивительная природа. Мифы и стереотипы о животных. 22х28,5см. 36 стр. ГЕОДОМ</t>
  </si>
  <si>
    <t>9785906964335</t>
  </si>
  <si>
    <t>Книга. Серия Удивительная природа. Невероятная дружба в природе. 22х28,5см. 36 стр. ГЕОДОМ</t>
  </si>
  <si>
    <t>9785906964359</t>
  </si>
  <si>
    <t>Творческая энциклопедия. Серия Раскрась и узнай. Большое путешествие. 24х28,8 см. 32 стр. ГЕОДОМ</t>
  </si>
  <si>
    <t>9785906964243</t>
  </si>
  <si>
    <t>Энциклопедия для малышей. Серия Познаем мир вместе. У кого какой хвост? 19х19 см. 22 стр. ГЕОДОМ</t>
  </si>
  <si>
    <t>9785907093164</t>
  </si>
  <si>
    <t>АЗБУКА</t>
  </si>
  <si>
    <t>Азбука героя с дополненной реальностью. Серия Азбука в стихах. 19,5х26,5 см. 32 стр. ГЕОДОМ</t>
  </si>
  <si>
    <t>9785907405271</t>
  </si>
  <si>
    <t>Азбука принцессы с дополненной реальностью. Серия Азбука в стихах. 19,5х26,5 см. 32 стр. ГЕОДОМ</t>
  </si>
  <si>
    <t>9785907405288</t>
  </si>
  <si>
    <t>СКАЗКИ</t>
  </si>
  <si>
    <t>Добрые сказки. Волк и козлята. Лиса и волк. 16,8х21 см. 24 стр. ГЕОДОМ</t>
  </si>
  <si>
    <t>9785907093300</t>
  </si>
  <si>
    <t>Добрые сказки. Гуси-лебеди. Курочка Ряба. 16,8х21 см. 24 стр. ГЕОДОМ</t>
  </si>
  <si>
    <t>9785907093379</t>
  </si>
  <si>
    <t>Добрые сказки. Зимовье зверей. Кот и лиса. 16,8х21 см. 24 стр. ГЕОДОМ</t>
  </si>
  <si>
    <t>9785907093362</t>
  </si>
  <si>
    <t>Добрые сказки. Колобок. Петушок и бобовое зернышко. 16,8х21 см. 24 стр. ГЕОДОМ</t>
  </si>
  <si>
    <t>9785907093331</t>
  </si>
  <si>
    <t>Добрые сказки. Лиса и журавль. Заюшкина избушка. 16,8х21 см. 24 стр. ГЕОДОМ</t>
  </si>
  <si>
    <t>9785907093355</t>
  </si>
  <si>
    <t>Добрые сказки. Мужик и медведь. Петушок - золотой гребешок. 16,8х21 см. 24 стр. ГЕОДОМ</t>
  </si>
  <si>
    <t>9785907093317</t>
  </si>
  <si>
    <t>Добрые сказки. Репка. Три медведя. 16,8х21 см. 24 стр. ГЕОДОМ</t>
  </si>
  <si>
    <t>9785907093324</t>
  </si>
  <si>
    <t>Добрые сказки. Царевна-лягушка. 16,8х21 см. 24 стр. ГЕОДОМ</t>
  </si>
  <si>
    <t>9785907093348</t>
  </si>
  <si>
    <t>КНИЖКИ-ИГРУШКИ</t>
  </si>
  <si>
    <t>Книжка для ванной с игрушечной зубной щеткой. Бегемотик Попо. 13х13.6см. ГЕОДОМ</t>
  </si>
  <si>
    <t>4660136226062</t>
  </si>
  <si>
    <t>Книжка для ванной с пальчиковыми куклами. Удивительные динозавры. 15х15см. ГЕОДОМ</t>
  </si>
  <si>
    <t>4660136226055</t>
  </si>
  <si>
    <t>Книжка для ванной с пальчиковыми куклами. Удивительные животные. 15х15см. ГЕОДОМ</t>
  </si>
  <si>
    <t>4660136226048</t>
  </si>
  <si>
    <t>Книжка для ванной. Крокодильчик Коко. 13х13,6см. ГЕОДОМ</t>
  </si>
  <si>
    <t>4660136226079</t>
  </si>
  <si>
    <t>Книжка для ванной. Храбрый утёнок. 15х15см. ГЕОДОМ</t>
  </si>
  <si>
    <t>4660136226086</t>
  </si>
  <si>
    <t>ОБУЧАЮЩИЕ ПОСОБИЯ</t>
  </si>
  <si>
    <t>ПРОПИСИ</t>
  </si>
  <si>
    <t>Классические прописи. Готовим руку к письму. Серия Умные тетради. 14,8*21 см. 16 стр. ГЕОДОМ</t>
  </si>
  <si>
    <t>9785907405462</t>
  </si>
  <si>
    <t>Классические прописи. Печатные буквы. Серия Умные тетради. 14,8*21 см. 16 стр. ГЕОДОМ</t>
  </si>
  <si>
    <t>9785907405479</t>
  </si>
  <si>
    <t>Классические прописи. Прописные буквы. Серия Умные тетради. 14,8*21 см. 16 стр. ГЕОДОМ</t>
  </si>
  <si>
    <t>9785907405486</t>
  </si>
  <si>
    <t>Классические прописи. Цифры и фигуры. Серия Умные тетради. 14,8*21 см. 16 стр. ГЕОДОМ</t>
  </si>
  <si>
    <t>9785907405493</t>
  </si>
  <si>
    <t>Нейропрописи. Рисуем двумя руками. 1 ступень. 21х29,7 см. 30 стр. ГЕОДОМ</t>
  </si>
  <si>
    <t>9785907405257</t>
  </si>
  <si>
    <t>Нейропрописи. Рисуем двумя руками. 2 ступень. 21х29,7 см. 30 стр. ГЕОДОМ</t>
  </si>
  <si>
    <t>9785907405264</t>
  </si>
  <si>
    <t>Пиши-стирай. Многоразовый нейротренажёр. 1 ступень. 8 стр. 21х29,7 см. ГЕОДОМ</t>
  </si>
  <si>
    <t>9785907405530</t>
  </si>
  <si>
    <t>Пиши-стирай. Многоразовый нейротренажёр.2 ступень. 8 стр. 21х29,7 см. ГЕОДОМ</t>
  </si>
  <si>
    <t>9785907405547</t>
  </si>
  <si>
    <t>Прописи с наклейками. Серия Учимся весело. Английский язык. 21х29,7см. 24 стр. ГЕОДОМ</t>
  </si>
  <si>
    <t>9785907405172</t>
  </si>
  <si>
    <t>Прописи с наклейками. Серия Учимся весело. Готовим руку к письму. 21х29,7см. 24 стр. ГЕОДОМ</t>
  </si>
  <si>
    <t>9785907093584</t>
  </si>
  <si>
    <t>Прописи с наклейками. Серия Учимся весело. Для левшей. Прописные буквы. 21х29,7см. 24 стр. ГЕОДОМ</t>
  </si>
  <si>
    <t>9785907405349</t>
  </si>
  <si>
    <t>294</t>
  </si>
  <si>
    <t>Прописи с наклейками. Серия Учимся весело. Каллиграфия. Красивый почерк. 21х29,7см. 24 стр. ГЕОДОМ</t>
  </si>
  <si>
    <t>9785907405325</t>
  </si>
  <si>
    <t>Прописи с наклейками. Серия Учимся весело. Печатные буквы. 21х29,7см. 24 стр. ГЕОДОМ</t>
  </si>
  <si>
    <t>9785907093607</t>
  </si>
  <si>
    <t>Прописи с наклейками. Серия Учимся весело. Прописные буквы. 21х29,7см. 24 стр. ГЕОДОМ</t>
  </si>
  <si>
    <t>9785907093614</t>
  </si>
  <si>
    <t>Прописи с наклейками. Серия Учимся весело. Слоги и слова. 21х29,7см. 24 стр. ГЕОДОМ</t>
  </si>
  <si>
    <t>9785907405189</t>
  </si>
  <si>
    <t>Прописи с наклейками. Серия Учимся весело. Цифры и фигуры. 21*29,7см. 24 стр. ГЕОДОМ</t>
  </si>
  <si>
    <t>9785907093591</t>
  </si>
  <si>
    <t>КНИЖКИ С ЗАДАНИЯМИ</t>
  </si>
  <si>
    <t>Графический диктант с голосовым помощником.1 ступень.Серия Учимся весело.21х29,7 см.28 стр.ГЕОДОМ</t>
  </si>
  <si>
    <t>9785907405332</t>
  </si>
  <si>
    <t>300</t>
  </si>
  <si>
    <t>Графический диктант с голосовым помощником.2 ступень.Серия Учимся весело.21х29,7 см.28 стр.ГЕОДОМ</t>
  </si>
  <si>
    <t>9785907405363</t>
  </si>
  <si>
    <t>Книжка на скрепке. Серия Классные лабиринты. Динозавры. 16,5х20,5 см. 28стр. ГЕОДОМ</t>
  </si>
  <si>
    <t>9785907405028</t>
  </si>
  <si>
    <t>Книжка на скрепке. Серия Классные лабиринты. Загадки далекого космоса. 16,5х20,5см. 28 стр. ГЕОДОМ</t>
  </si>
  <si>
    <t>9785907405301</t>
  </si>
  <si>
    <t>Книжка на скрепке. Серия Классные лабиринты. Загадки нашего мира. 16,5х20,5см. 28 стр. ГЕОДОМ</t>
  </si>
  <si>
    <t>9785907405318</t>
  </si>
  <si>
    <t>Книжка на скрепке. Серия Классные лабиринты. Кем я стану. 16,5х20,5 см. 28стр. ГЕОДОМ</t>
  </si>
  <si>
    <t>9785907405004</t>
  </si>
  <si>
    <t>Книжка на скрепке. Серия Классные лабиринты. Транспорт. 16,5х20,5 см. 28стр. ГЕОДОМ</t>
  </si>
  <si>
    <t>9785907405035</t>
  </si>
  <si>
    <t>Книжка с заданиями. Активити. Динозавры. 21х29,7 см. 16 стр. ГЕОДОМ</t>
  </si>
  <si>
    <t>9785907405059</t>
  </si>
  <si>
    <t>Книжка с заданиями. Активити. Космос. 21х29,7 см. 16 стр. ГЕОДОМ</t>
  </si>
  <si>
    <t>9785907405080</t>
  </si>
  <si>
    <t>Книжка с заданиями. Активити. Россия. 21х29,7 см. 16 стр. ГЕОДОМ</t>
  </si>
  <si>
    <t>9785907405073</t>
  </si>
  <si>
    <t>Книжка-панорама с наклейками. Древний Египет. 22х29. ГЕОДОМ</t>
  </si>
  <si>
    <t>9785906964199</t>
  </si>
  <si>
    <t>Книжка-панорама с наклейками. Сочи. 22х29,7 см. ГЕОДОМ</t>
  </si>
  <si>
    <t>9785906964823</t>
  </si>
  <si>
    <t>Обучающий блокнот. Учимся писать. 16,5х20,5 см. 26 стр. ГЕОДОМ</t>
  </si>
  <si>
    <t>9785907093546</t>
  </si>
  <si>
    <t>Обучающий блокнот. Учимся считать. 16,5х20,5 см. 26 стр. ГЕОДОМ</t>
  </si>
  <si>
    <t>9785907093539</t>
  </si>
  <si>
    <t>ДИДАКТИЧЕСКИЕ ПЛАКАТЫ</t>
  </si>
  <si>
    <t>Набор обучающих плакатов. 101 неправильный глагол+My house/Мой дом+My city/Мой город. ГЕОДОМ</t>
  </si>
  <si>
    <t>4660136220947</t>
  </si>
  <si>
    <t>Набор обучающих плакатов. Азбука + Английский Алфавит + Правила юного пешехода. ГЕОДОМ</t>
  </si>
  <si>
    <t>4607177456805</t>
  </si>
  <si>
    <t>Набор обучающих плакатов. Азбука. Животные + Таблица умножения + Учим слоги. ГЕОДОМ</t>
  </si>
  <si>
    <t>4660136225430</t>
  </si>
  <si>
    <t>Набор обучающих плакатов. Пожарная безопасность+Личная безопасность+Правила пешехода. ГЕОДОМ</t>
  </si>
  <si>
    <t>4660136220961</t>
  </si>
  <si>
    <t>Набор обучающих плакатов. Таблица умножения + Страны и флаги + Тело человека. ГЕОДОМ</t>
  </si>
  <si>
    <t>4660136223535</t>
  </si>
  <si>
    <t>Набор обучающих плакатов. Учим слоги + Английский алфавит. Весёлые животные + Русская азбука. ГЕОДОМ</t>
  </si>
  <si>
    <t>4660136223542</t>
  </si>
  <si>
    <t>Плакат дидактический с дополненной реальностью. Солнечная система. 45x64 см. ГЕОДОМ</t>
  </si>
  <si>
    <t>4660136226192</t>
  </si>
  <si>
    <t>Плакат дидактический. 101 неправильный глагол английского языка. 45x64 см. ГЕОДОМ</t>
  </si>
  <si>
    <t>4607177456027</t>
  </si>
  <si>
    <t>Плакат дидактический. My city/Мой город. Изучаем английский. 45х64 см. ГЕОДОМ</t>
  </si>
  <si>
    <t>4607177455259</t>
  </si>
  <si>
    <t>Плакат дидактический. My house/Мой дом. Изучаем английский. 45х64 см. ГЕОДОМ</t>
  </si>
  <si>
    <t>4607177455242</t>
  </si>
  <si>
    <t>Плакат дидактический. Азбука. Животные. 45х64 см. ГЕОДОМ</t>
  </si>
  <si>
    <t>4607177454061</t>
  </si>
  <si>
    <t>Плакат дидактический. Английский алфавит. 45х64 см. ГЕОДОМ</t>
  </si>
  <si>
    <t>4607177454078</t>
  </si>
  <si>
    <t>Плакат дидактический. Английский алфавит. Весёлые животные. 45х64 см. ГЕОДОМ</t>
  </si>
  <si>
    <t>4607177455051</t>
  </si>
  <si>
    <t>Плакат дидактический. Падежи и склонения. 45x64 см. ГЕОДОМ</t>
  </si>
  <si>
    <t>4607177457284</t>
  </si>
  <si>
    <t>Плакат дидактический. Правила личной безопасности. 45х64 см. ГЕОДОМ</t>
  </si>
  <si>
    <t>4607177458212</t>
  </si>
  <si>
    <t>Плакат дидактический. Правила пожарной безопасности. 45х64 см. ГЕОДОМ</t>
  </si>
  <si>
    <t>4607177458052</t>
  </si>
  <si>
    <t>Плакат дидактический. Правила юного пешехода. 45x64 см. ГЕОДОМ</t>
  </si>
  <si>
    <t>4607177456034</t>
  </si>
  <si>
    <t>Плакат дидактический. Русская азбука. Весёлые животные. 45х64 см. ГЕОДОМ</t>
  </si>
  <si>
    <t>4607177455044</t>
  </si>
  <si>
    <t>Плакат дидактический. Страны и флаги. 45х64 см. ГЕОДОМ</t>
  </si>
  <si>
    <t>4607177454979</t>
  </si>
  <si>
    <t>Плакат дидактический. Таблица умножения. 45х64 см. ГЕОДОМ</t>
  </si>
  <si>
    <t>4607177454986</t>
  </si>
  <si>
    <t>Плакат дидактический. Тело человека. 45х64 см. ГЕОДОМ</t>
  </si>
  <si>
    <t>4607177458106</t>
  </si>
  <si>
    <t>Плакат дидактический. Учим слоги. 45x64 см. ГЕОДОМ</t>
  </si>
  <si>
    <t>4607177456041</t>
  </si>
  <si>
    <t>Плакат дидактический. Части речи. 45x64 см. ГЕОДОМ</t>
  </si>
  <si>
    <t>4607177457291</t>
  </si>
  <si>
    <t>Сборник обучающих плакатов. Мои первые плакаты. 29х29 см. ГЕОДОМ</t>
  </si>
  <si>
    <t>9785907093904</t>
  </si>
  <si>
    <t>Сборник обучающих плакатов. Начальная школа. 29х29 см. ГЕОДОМ</t>
  </si>
  <si>
    <t>9785907093928</t>
  </si>
  <si>
    <t>Сборник обучающих плакатов. Подготовка к школе. 29х29 см. ГЕОДОМ</t>
  </si>
  <si>
    <t>9785907093911</t>
  </si>
  <si>
    <t>КОВРИКИ НАСТОЛЬНЫЕ</t>
  </si>
  <si>
    <t>Настольное покрытие для лепки. Беларусь. 43х32 см. ГЕОДОМ</t>
  </si>
  <si>
    <t>4607177458748</t>
  </si>
  <si>
    <t>400</t>
  </si>
  <si>
    <t>Настольное покрытие для лепки. Весёлая математика. 43х32 см. ГЕОДОМ</t>
  </si>
  <si>
    <t>4607177457796</t>
  </si>
  <si>
    <t>Настольное покрытие для лепки. Времена года. 43х32 см. ГЕОДОМ</t>
  </si>
  <si>
    <t>4607177458465</t>
  </si>
  <si>
    <t>Настольное покрытие для лепки. Моя Россия. 43х32 см. ГЕОДОМ</t>
  </si>
  <si>
    <t>4607177457819</t>
  </si>
  <si>
    <t>Настольное покрытие для лепки. Страны и флаги. 43х32 см. ГЕОДОМ</t>
  </si>
  <si>
    <t>4607177458472</t>
  </si>
  <si>
    <t>Настольное покрытие для лепки. Тайны космоса. 43х32 см. ГЕОДОМ</t>
  </si>
  <si>
    <t>4607177457826</t>
  </si>
  <si>
    <t>Настольное покрытие для лепки. Цвета и формы. Долли и Друзья. 43х32 см. ГЕОДОМ</t>
  </si>
  <si>
    <t>4607177458724</t>
  </si>
  <si>
    <t>ПАЗЛЫ</t>
  </si>
  <si>
    <t>3D ПАЗЛЫ</t>
  </si>
  <si>
    <t>350</t>
  </si>
  <si>
    <t>3D Пазл-глобус с дополненной реальностью. Животный мир. 240 деталей. Диаметр 15 см. ГЕОДОМ</t>
  </si>
  <si>
    <t>4660136226307</t>
  </si>
  <si>
    <t>3D Пазл-глобус. Мир политический. 240 деталей. Диаметр 15 см. ГЕОДОМ</t>
  </si>
  <si>
    <t>4660136226369</t>
  </si>
  <si>
    <t>3D Пазл-глобус. Мир политический. 540 деталей. Диаметр 23 см. ГЕОДОМ</t>
  </si>
  <si>
    <t>4660136226338</t>
  </si>
  <si>
    <t>3D Пазл-глобус. Мир политический. 60 деталей. Диаметр 7 см. ГЕОДОМ</t>
  </si>
  <si>
    <t>4660136226390</t>
  </si>
  <si>
    <t>513</t>
  </si>
  <si>
    <t>3D Пазл-глобус. Мир физический. Интерьерный белый. 240 деталей. Диаметр 15 см. ГЕОДОМ</t>
  </si>
  <si>
    <t>4660136226970</t>
  </si>
  <si>
    <t>3D Пазл-глобус. Мир физический. Интерьерный полупрозрачный. 240 деталей. Диаметр 15 см. ГЕОДОМ</t>
  </si>
  <si>
    <t>4660136226963</t>
  </si>
  <si>
    <t>3D Пазл-глобус. Старинная карта мира. 60 деталей. Диаметр 7 см. ГЕОДОМ</t>
  </si>
  <si>
    <t>4660136226277</t>
  </si>
  <si>
    <t>3D Пазл-копилка + 10 уроков про деньги. Ёжик. 60 деталей. Диаметр 7 см. ГЕОДОМ</t>
  </si>
  <si>
    <t>4660136226451</t>
  </si>
  <si>
    <t>3D Пазл-копилка + 10 уроков про деньги. Панда. 60 деталей. Диаметр 7 см. ГЕОДОМ</t>
  </si>
  <si>
    <t>4660136226482</t>
  </si>
  <si>
    <t>ПАЗЛЫ КЛАССИЧЕСКИЕ</t>
  </si>
  <si>
    <t>Карта-пазл с дополненной реальностью. Животные России. 260 деталей. 47х33 см. ГЕОДОМ</t>
  </si>
  <si>
    <t>4607177457277</t>
  </si>
  <si>
    <t>Карта-пазл с дополненной реальностью. Мой мир. 260 деталей. 47х33 см. ГЕОДОМ</t>
  </si>
  <si>
    <t>4607177453484</t>
  </si>
  <si>
    <t>Карта-пазл с дополненной реальностью. Наша Родина-Россия. 260 деталей. 47х33 см. ГЕОДОМ</t>
  </si>
  <si>
    <t>4607177452272</t>
  </si>
  <si>
    <t>4607177452197</t>
  </si>
  <si>
    <t>4607177452265</t>
  </si>
  <si>
    <t>369</t>
  </si>
  <si>
    <t>Пазл с дополненной реальностью. В мире динозавров. 260 деталей. 47х33 см. ГЕОДОМ</t>
  </si>
  <si>
    <t>4607177457260</t>
  </si>
  <si>
    <t>Пазл с дополненной реальностью. Динозавры. 260 деталей. 47х33 см. ГЕОДОМ</t>
  </si>
  <si>
    <t>4607177453224</t>
  </si>
  <si>
    <t>Пазл с дополненной реальностью. Подводный мир. 260 деталей. 47х33 см. ГЕОДОМ</t>
  </si>
  <si>
    <t>4607177457680</t>
  </si>
  <si>
    <t>Пазл с дополненной реальностью. Солнечная система. 260 деталей. 47х33 см. ГЕОДОМ</t>
  </si>
  <si>
    <t>4607177452210</t>
  </si>
  <si>
    <t>Пазл-квест. Барсукот. Очень зверский детектив. 260 деталей. 47х33 см. ГЕОДОМ</t>
  </si>
  <si>
    <t>4650348232364</t>
  </si>
  <si>
    <t>Пазл-квест. Мегафлагомания. 260 деталей. 47х33 см. ГЕОДОМ</t>
  </si>
  <si>
    <t>4650348232128</t>
  </si>
  <si>
    <t>ПАЗЛЫ НА ПОДЛОЖКЕ</t>
  </si>
  <si>
    <t>Головоломка с дополненной реальностью. 23 детали. В океане. 30х30,5 см. ГЕОДОМ</t>
  </si>
  <si>
    <t>4660136220763</t>
  </si>
  <si>
    <t>Головоломка с дополненной реальностью. 23 детали. Водопровод. 30х30,5 см. ГЕОДОМ</t>
  </si>
  <si>
    <t>4660136220749</t>
  </si>
  <si>
    <t>Головоломка с дополненной реальностью. 23 детали. Город. 30х30,5 см. ГЕОДОМ</t>
  </si>
  <si>
    <t>4660136220756</t>
  </si>
  <si>
    <t>Головоломка с дополненной реальностью. 23 детали. Монстрики в игре! 30х30,5 см. ГЕОДОМ</t>
  </si>
  <si>
    <t>4660136222576</t>
  </si>
  <si>
    <t>Головоломка с дополненной реальностью. 32 детали. Животные. 30х30,5 см. ГЕОДОМ</t>
  </si>
  <si>
    <t>4660136220800</t>
  </si>
  <si>
    <t>Головоломка с дополненной реальностью. 32 детали. Транспорт. 30х30,5 см. ГЕОДОМ</t>
  </si>
  <si>
    <t>4660136220817</t>
  </si>
  <si>
    <t>Головоломка с дополненной реальностью. 32 детали. Турбозавры. 30х30,5 см. ГЕОДОМ</t>
  </si>
  <si>
    <t>4660136220824</t>
  </si>
  <si>
    <t>Головоломка с дополненной реальностью. 45 деталей. Умка и друзья. 30х30,5 см. ГЕОДОМ</t>
  </si>
  <si>
    <t>4660136224662</t>
  </si>
  <si>
    <t>Головоломка с дополненной реальностью. 80 деталей. Чебурашка. 30х30,5 см. ГЕОДОМ</t>
  </si>
  <si>
    <t>4660136224686</t>
  </si>
  <si>
    <t>Пазл листовой на подложке. Волшебные единорожки. 24 детали. 29,5х21 см. ГЕОДОМ</t>
  </si>
  <si>
    <t>4660136227519</t>
  </si>
  <si>
    <t>Пазл листовой на подложке. Грузовик. 24 детали. 29,5х21 см. ГЕОДОМ</t>
  </si>
  <si>
    <t>4660136227526</t>
  </si>
  <si>
    <t>Пазл листовой на подложке. День рождения. 24 детали. 29,5х21 см. ГЕОДОМ</t>
  </si>
  <si>
    <t>4660136222378</t>
  </si>
  <si>
    <t>Пазл листовой на подложке. Динозавры. 24 детали. 29,5х21 см. ГЕОДОМ</t>
  </si>
  <si>
    <t>4607177455372</t>
  </si>
  <si>
    <t>Пазл листовой на подложке. Космос. 24 детали. 29,5х21 см. ГЕОДОМ</t>
  </si>
  <si>
    <t>4660136222347</t>
  </si>
  <si>
    <t>Пазл листовой на подложке. Котики. 24 детали. 29,5х21 см. ГЕОДОМ</t>
  </si>
  <si>
    <t>4607177457369</t>
  </si>
  <si>
    <t>Пазл листовой на подложке. Морские обитатели. 24 детали. 29,5х21 см. ГЕОДОМ</t>
  </si>
  <si>
    <t>4607177454467</t>
  </si>
  <si>
    <t>Пазл листовой на подложке. Репка. 24 детали. 29,5х21 см. ГЕОДОМ</t>
  </si>
  <si>
    <t>4660136222361</t>
  </si>
  <si>
    <t>Пазл листовой на подложке. Сказочные феи. 24 детали. 29,5х21 см. ГЕОДОМ</t>
  </si>
  <si>
    <t>4607177455365</t>
  </si>
  <si>
    <t>Пазл листовой на подложке. Тело человека. 24 детали. 29,5х21 см. ГЕОДОМ</t>
  </si>
  <si>
    <t>4660136222354</t>
  </si>
  <si>
    <t>Пазл фигурный на подложке. 45 деталей. В океане. 30х30,5 см. ГЕОДОМ</t>
  </si>
  <si>
    <t>4660136220770</t>
  </si>
  <si>
    <t>Пазл фигурный на подложке. 45 деталей. Дракончики. 30х30,5 см. ГЕОДОМ</t>
  </si>
  <si>
    <t>4660136222569</t>
  </si>
  <si>
    <t>Пазл фигурный на подложке. 45 деталей. Космос. 30х30,5 см. ГЕОДОМ</t>
  </si>
  <si>
    <t>4607177459066</t>
  </si>
  <si>
    <t>Пазл фигурный на подложке. 45 деталей. Котики. 30х30,5 см. ГЕОДОМ</t>
  </si>
  <si>
    <t>4607177459059</t>
  </si>
  <si>
    <t>Пазл фигурный на подложке. 45 деталей. Лесные феи. 30х30,5 см. ГЕОДОМ</t>
  </si>
  <si>
    <t>4660136220787</t>
  </si>
  <si>
    <t>Пазл фигурный на подложке. 45 деталей. Роботы. 30х30,5 см. ГЕОДОМ</t>
  </si>
  <si>
    <t>4660136220794</t>
  </si>
  <si>
    <t>Пазл фигурный на подложке. 80 деталей. Динозавры. 30х30,5 см. ГЕОДОМ</t>
  </si>
  <si>
    <t>4607177459097</t>
  </si>
  <si>
    <t>Пазл фигурный на подложке. 80 деталей. Замок принцессы. 30х30,5 см. ГЕОДОМ</t>
  </si>
  <si>
    <t>4660136220831</t>
  </si>
  <si>
    <t>Пазл фигурный на подложке. 80 деталей. Карта мира. Животные. 30х30,5 см. ГЕОДОМ</t>
  </si>
  <si>
    <t>4660136222422</t>
  </si>
  <si>
    <t>Пазл фигурный на подложке. 80 деталей. На ферме. 30х30,5 см. ГЕОДОМ</t>
  </si>
  <si>
    <t>4660136220855</t>
  </si>
  <si>
    <t>Пазл фигурный на подложке. 80 деталей. Принцессы. 30х30,5 см. ГЕОДОМ</t>
  </si>
  <si>
    <t>4607177459080</t>
  </si>
  <si>
    <t>Пазл фигурный на подложке. 80 деталей. Русалочки. 30х30,5 см. ГЕОДОМ</t>
  </si>
  <si>
    <t>4607177459103</t>
  </si>
  <si>
    <t>Пазл фигурный на подложке. 80 деталей. Сладкий город. 30х30,5 см. ГЕОДОМ</t>
  </si>
  <si>
    <t>4660136220848</t>
  </si>
  <si>
    <t>Пазл фигурный на подложке. 80 деталей. Стройка. 30х30,5 см. ГЕОДОМ</t>
  </si>
  <si>
    <t>4660136222293</t>
  </si>
  <si>
    <t>Пазл фигурный на подложке+Дополненная реальность. 45 деталей. Азбука. 30х30,5 см. ГЕОДОМ</t>
  </si>
  <si>
    <t>4660136220466</t>
  </si>
  <si>
    <t>Пазл фигурный на подложке+Дополненная реальность. 45 деталей. Пожарная машина. 30х30,5 см. ГЕОДОМ</t>
  </si>
  <si>
    <t>4660136222330</t>
  </si>
  <si>
    <t>Пазл фигурный на подложке+Дополненная реальность. 45 деталей. Собачки. 30х30,5 см. ГЕОДОМ</t>
  </si>
  <si>
    <t>4660136220398</t>
  </si>
  <si>
    <t>Пазл фигурный на подложке+Дополненная реальность. 45 деталей. Турбозавры. 30х30,5 см. ГЕОДОМ</t>
  </si>
  <si>
    <t>4607177459936</t>
  </si>
  <si>
    <t>Пазл фигурный на подложке+Дополненная реальность. 80 деталей. Единороги. 30х30,5 см. ГЕОДОМ</t>
  </si>
  <si>
    <t>4660136220404</t>
  </si>
  <si>
    <t>Пазл фигурный на подложке+Дополненная реальность. 80 деталей. Самолёты. 30х30,5 см. ГЕОДОМ</t>
  </si>
  <si>
    <t>4660136220411</t>
  </si>
  <si>
    <t>Пазл фигурный на подложке+Дополненная реальность. 80 деталей. Турбозавры, вперёд! 30х30,5 см. ГЕОДОМ</t>
  </si>
  <si>
    <t>4660136220428</t>
  </si>
  <si>
    <t>МАКСИ-пазлы</t>
  </si>
  <si>
    <t>Макси-пазлы в тубусе. Зверотур. Автобус. 25 деталей. ГЕОДОМ</t>
  </si>
  <si>
    <t>4607177459042</t>
  </si>
  <si>
    <t>Макси-пазлы в тубусе. Зверотур. Пароход. 25 деталей. ГЕОДОМ</t>
  </si>
  <si>
    <t>4607177459028</t>
  </si>
  <si>
    <t>Макси-пазлы в тубусе. Зверотур. Поезд. 25 деталей. ГЕОДОМ</t>
  </si>
  <si>
    <t>4607177459035</t>
  </si>
  <si>
    <t>Макси-пазлы в тубусе. Зверотур. Самолет. 25 деталей. ГЕОДОМ</t>
  </si>
  <si>
    <t>4607177459011</t>
  </si>
  <si>
    <t>Макси-пазлы. Паровозик. Весёлая азбука. 20 деталей. ГЕОДОМ</t>
  </si>
  <si>
    <t>4607177458960</t>
  </si>
  <si>
    <t>Макси-пазлы. Паровозик. Простые формы. 20 деталей. ГЕОДОМ</t>
  </si>
  <si>
    <t>4607177458977</t>
  </si>
  <si>
    <t>Макси-пазлы. Паровозик. Чудесный зоопарк. 20 деталей. ГЕОДОМ</t>
  </si>
  <si>
    <t>4607177458991</t>
  </si>
  <si>
    <t>Макси-пазлы. Половинки. Времена года. 24 детали. ГЕОДОМ</t>
  </si>
  <si>
    <t>4607177458854</t>
  </si>
  <si>
    <t>Макси-пазлы. Половинки. Кто где живёт? 24 детали. ГЕОДОМ</t>
  </si>
  <si>
    <t>4607177458830</t>
  </si>
  <si>
    <t>Макси-пазлы. Половинки. Кто что ест? 24 детали. ГЕОДОМ</t>
  </si>
  <si>
    <t>4607177458861</t>
  </si>
  <si>
    <t>Макси-пазлы. Половинки. Счёт. Долли и Друзья. 24 детали. ГЕОДОМ</t>
  </si>
  <si>
    <t>4607177458885</t>
  </si>
  <si>
    <t>Пазл с анимацией в тубусе. Дом с привидениями. 40 дет. 32,6х31,6 см. ГЕОДОМ</t>
  </si>
  <si>
    <t>4660136220282</t>
  </si>
  <si>
    <t>Пазл с анимацией в тубусе. Турбозавры. 40 дет. 32,6х31,6 см. ГЕОДОМ</t>
  </si>
  <si>
    <t>4660136220305</t>
  </si>
  <si>
    <t>Пазл с анимацией в тубусе. Чудо-фабрика. 40 дет. 32,6х31,6 см. ГЕОДОМ</t>
  </si>
  <si>
    <t>4660136220299</t>
  </si>
  <si>
    <t>Пазл. Серия Животные. Осьминог. 16 дет. 22х22 см. ГЕОДОМ</t>
  </si>
  <si>
    <t>4607177454320</t>
  </si>
  <si>
    <t>ТВОРЧЕСТВО</t>
  </si>
  <si>
    <t>РАСКРАСКИ</t>
  </si>
  <si>
    <t>3D Раскраска-аппликация. Для девочек. МалЯвич. 22х29 см. ГЕОДОМ</t>
  </si>
  <si>
    <t>9785907405370</t>
  </si>
  <si>
    <t>3D Раскраска-аппликация. Животные. МалЯвич. 22х29 см. ГЕОДОМ</t>
  </si>
  <si>
    <t>9785907405387</t>
  </si>
  <si>
    <t>Большая раскраска в пакете. Санкт-Петербург. 90х60 см. ГЕОДОМ</t>
  </si>
  <si>
    <t>4660136223054</t>
  </si>
  <si>
    <t>Большая раскраска по цифрам. Веселая стройка. 90х60 см. ГЕОДОМ</t>
  </si>
  <si>
    <t>4660136223047</t>
  </si>
  <si>
    <t>Большая раскраска по цифрам. Котики. 90х60 см. ГЕОДОМ</t>
  </si>
  <si>
    <t>4660136223016</t>
  </si>
  <si>
    <t>Большая раскраска по цифрам. Теремок. 90х60 см. ГЕОДОМ</t>
  </si>
  <si>
    <t>4660136223030</t>
  </si>
  <si>
    <t>Большая раскраска по цифрам. Цветочки и букашки. 90х60 см. ГЕОДОМ</t>
  </si>
  <si>
    <t>4660136223009</t>
  </si>
  <si>
    <t>Большая раскраска с заданиями. В мире динозавров. 58х41 см. ГЕОДОМ</t>
  </si>
  <si>
    <t>4660136222835</t>
  </si>
  <si>
    <t>Большая раскраска с заданиями. В океане. 58х41 см. ГЕОДОМ</t>
  </si>
  <si>
    <t>4660136226574</t>
  </si>
  <si>
    <t>Большая раскраска с заданиями. Город. 58х41 см. ГЕОДОМ</t>
  </si>
  <si>
    <t>4660136222811</t>
  </si>
  <si>
    <t>Большая раскраска с заданиями. Единороги. 58х41 см. ГЕОДОМ</t>
  </si>
  <si>
    <t>4660136222859</t>
  </si>
  <si>
    <t>Большая раскраска с заданиями. Космос. 58х41 см. ГЕОДОМ</t>
  </si>
  <si>
    <t>4660136226550</t>
  </si>
  <si>
    <t>Большая раскраска с заданиями. Наша Родина-Россия. 58х41 см. ГЕОДОМ</t>
  </si>
  <si>
    <t>4660136222798</t>
  </si>
  <si>
    <t>Большая раскраска с заданиями. Обитатели Земли. 58х41 см. ГЕОДОМ</t>
  </si>
  <si>
    <t>4660136222873</t>
  </si>
  <si>
    <t>Большая раскраска с заданиями. Транспорт. 58х41 см. ГЕОДОМ</t>
  </si>
  <si>
    <t>4660136222774</t>
  </si>
  <si>
    <t>Большая раскраска. Дудл. Аниме. 101х69 см. ГЕОДОМ</t>
  </si>
  <si>
    <t>4650348231855</t>
  </si>
  <si>
    <t>Большая раскраска. Дудл. Космос. 101х69 см. ГЕОДОМ</t>
  </si>
  <si>
    <t>4650348231862</t>
  </si>
  <si>
    <t>Большая раскраска. Дудл. Котики. 101х69 см. ГЕОДОМ</t>
  </si>
  <si>
    <t>4660136224846</t>
  </si>
  <si>
    <t>Большая раскраска. Дудл. Мегаполис. 101х69 см. ГЕОДОМ</t>
  </si>
  <si>
    <t>4660136224853</t>
  </si>
  <si>
    <t>Большая раскраска. Дудл. Монстрики. 101х69 см. ГЕОДОМ</t>
  </si>
  <si>
    <t>4660136224839</t>
  </si>
  <si>
    <t>Большая раскраска. Дудл. Сладости. 101х69 см. ГЕОДОМ</t>
  </si>
  <si>
    <t>4660136224822</t>
  </si>
  <si>
    <t>Большая раскраска. Сочи. 101х69 см. ГЕОДОМ</t>
  </si>
  <si>
    <t>4607177453392</t>
  </si>
  <si>
    <t>Картина по номерам. Я рисую. 4+. МалЯвич. 21х29,7 см. 12 листов. ГЕОДОМ</t>
  </si>
  <si>
    <t>4650348230018</t>
  </si>
  <si>
    <t>Картина. по номерам Я художник. 7+. МалЯвич. 21х29,7 см. 12 листов. ГЕОДОМ</t>
  </si>
  <si>
    <t>4650348230032</t>
  </si>
  <si>
    <t>МАКСИ-раскраска на чёрном фоне. Динозавры в космосе. 29,7х42 см. ГЕОДОМ</t>
  </si>
  <si>
    <t>4660136227465</t>
  </si>
  <si>
    <t>МАКСИ-раскраска на чёрном фоне. Коты в космосе. 29,7х42 см. ГЕОДОМ</t>
  </si>
  <si>
    <t>4660136227472</t>
  </si>
  <si>
    <t>Многоразовая водная раскраска с заданиями. Времена года. Серия Раскрась и узнай. 24х23 см. 10 стр. Г</t>
  </si>
  <si>
    <t>4660136220732</t>
  </si>
  <si>
    <t>Многоразовая водная раскраска с заданиями. Животные. Серия Раскрась и узнай. 24х23 см. 10 стр. ГЕОДО</t>
  </si>
  <si>
    <t>4660136220695</t>
  </si>
  <si>
    <t>Многоразовая водная раскраска с заданиями. На ферме. Серия Раскрась и узнай. 24х23 см. 10 стр. ГЕОДО</t>
  </si>
  <si>
    <t>4660136220664</t>
  </si>
  <si>
    <t>Многоразовая водная раскраска с заданиями. Принцесса. Серия Раскрась и узнай. 24х23 см. 10 стр. ГЕОД</t>
  </si>
  <si>
    <t>4660136220657</t>
  </si>
  <si>
    <t>Многоразовая водная раскраска с заданиями. Сказки. Серия Раскрась и узнай. 24х23 см. 10 стр. ГЕОДОМ</t>
  </si>
  <si>
    <t>4660136220725</t>
  </si>
  <si>
    <t>Многоразовая водная раскраска с заданиями. Транспорт. Серия Раскрась и узнай. 24х23 см. 10 стр. ГЕОД</t>
  </si>
  <si>
    <t>4660136220718</t>
  </si>
  <si>
    <t>Обучающая раскраска по цифрам и фигурам. Для девочки. 14,8х21 см. 8 стр. ГЕОДОМ</t>
  </si>
  <si>
    <t>4660136228479</t>
  </si>
  <si>
    <t>Обучающая раскраска по цифрам и фигурам. Для мальчика. 14,8х21 см. 8 стр. ГЕОДОМ</t>
  </si>
  <si>
    <t>4660136228486</t>
  </si>
  <si>
    <t>Обучающая раскраска по цифрам и фигурам. Единороги. 14,8х21 см. 8 стр. ГЕОДОМ</t>
  </si>
  <si>
    <t>4660136228547</t>
  </si>
  <si>
    <t>Обучающая раскраска по цифрам и фигурам. Животные. 14,8х21 см. 8 стр. ГЕОДОМ</t>
  </si>
  <si>
    <t>4660136228493</t>
  </si>
  <si>
    <t>Обучающая раскраска по цифрам и фигурам. Сказочные герои. 14,8х21 см. 8 стр. ГЕОДОМ</t>
  </si>
  <si>
    <t>4660136228509</t>
  </si>
  <si>
    <t>Обучающая раскраска по цифрам и фигурам. Строительная техника. 14,8х21 см. 8 стр. ГЕОДОМ</t>
  </si>
  <si>
    <t>4660136228516</t>
  </si>
  <si>
    <t>Обучающая раскраска по цифрам и фигурам. Транспорт. 14,8х21 см. 8 стр. ГЕОДОМ</t>
  </si>
  <si>
    <t>4660136228530</t>
  </si>
  <si>
    <t>Плакат-раскраска для малышей. В океане. 70х50 см. ГЕОДОМ</t>
  </si>
  <si>
    <t>4607177455747</t>
  </si>
  <si>
    <t>Плакат-раскраска для малышей. Единороги. 70х50 см. ГЕОДОМ</t>
  </si>
  <si>
    <t>4607177456652</t>
  </si>
  <si>
    <t>Плакат-раскраска для малышей. Цифры. 70х50 см. ГЕОДОМ</t>
  </si>
  <si>
    <t>4607177455730</t>
  </si>
  <si>
    <t>Раскраска водная для малышей. Веселые друзья. 20х25 см. 6 листов. ГЕОДОМ</t>
  </si>
  <si>
    <t>4660136223337</t>
  </si>
  <si>
    <t>Раскраска водная для малышей. Веселые зверята. 20х25 см. 6 листов. ГЕОДОМ</t>
  </si>
  <si>
    <t>4660136223306</t>
  </si>
  <si>
    <t>Раскраска водная для малышей. Веселые котята. 20х25 см. 6 листов. ГЕОДОМ</t>
  </si>
  <si>
    <t>4660136223313</t>
  </si>
  <si>
    <t>Раскраска водная для малышей. Веселые пони. 20х25 см. 6 листов. ГЕОДОМ</t>
  </si>
  <si>
    <t>4660136223320</t>
  </si>
  <si>
    <t>Раскраска водная для малышей. Веселый транспорт. 20х25 см. 6 листов. ГЕОДОМ</t>
  </si>
  <si>
    <t>4660136223344</t>
  </si>
  <si>
    <t>Раскраска водная для малышей. Чебурашка. 20х25 см. 6 листов. ГЕОДОМ</t>
  </si>
  <si>
    <t>4650348230520</t>
  </si>
  <si>
    <t>Раскраска водная. Динозавры. 20х25 см. 6 листов. ГЕОДОМ</t>
  </si>
  <si>
    <t>4660136223238</t>
  </si>
  <si>
    <t>Раскраска водная. Для девочек. 20х25 см. 6 листов. ГЕОДОМ</t>
  </si>
  <si>
    <t>4660136223252</t>
  </si>
  <si>
    <t>Раскраска водная. Для мальчиков. 20х25 см. 6 листов. ГЕОДОМ</t>
  </si>
  <si>
    <t>4660136223245</t>
  </si>
  <si>
    <t>Раскраска водная. Единороги. 20х25 см. 6 листов. ГЕОДОМ</t>
  </si>
  <si>
    <t>4660136223269</t>
  </si>
  <si>
    <t>Раскраска водная. Животные. 20х25 см. 6 листов. ГЕОДОМ</t>
  </si>
  <si>
    <t>4660136223276</t>
  </si>
  <si>
    <t>Раскраска водная. Принцессы. 20х25 см. 6 листов. ГЕОДОМ</t>
  </si>
  <si>
    <t>4660136223283</t>
  </si>
  <si>
    <t>Раскраска водная. Транспорт. 20х25 см. 6 листов. ГЕОДОМ</t>
  </si>
  <si>
    <t>4660136223290</t>
  </si>
  <si>
    <t>Раскраска для малышей. Динозавры. 16,5х21,5 см. 12 стр. ГЕОДОМ</t>
  </si>
  <si>
    <t>4607177452951</t>
  </si>
  <si>
    <t>Раскраска для малышей. Изучаем с Долли. Формы. 16,5х21,5 см. 12 стр. ГЕОДОМ</t>
  </si>
  <si>
    <t>4607177458786</t>
  </si>
  <si>
    <t>Раскраска для малышей. Машинки. 16,5х21,5 см. 12 стр. ГЕОДОМ</t>
  </si>
  <si>
    <t>4607177452531</t>
  </si>
  <si>
    <t>Раскраска для малышей. Совушки. 16,5х21,5 см. 12 стр. ГЕОДОМ</t>
  </si>
  <si>
    <t>4607177457338</t>
  </si>
  <si>
    <t>Раскраска пальчиками. Животные. Серия Раскраска для малышей. 19,5х25,5см. 24 стр. ГЕОДОМ</t>
  </si>
  <si>
    <t>4660136222279</t>
  </si>
  <si>
    <t>Раскраска пальчиками. Транспорт. Серия Раскраска для малышей. 19,5х25,5см. 24 стр. ГЕОДОМ</t>
  </si>
  <si>
    <t>4660136222286</t>
  </si>
  <si>
    <t>Раскраска по точкам и цифрам. Серия Умные раскраски. Веселый транспорт. 16,5х21,5. 16 стр. ГЕОДОМ</t>
  </si>
  <si>
    <t>4660136222200</t>
  </si>
  <si>
    <t>Раскраска по точкам и цифрам. Серия Умные раскраски. Для маленького героя. 16,5х21,5. 16 стр. ГЕОДОМ</t>
  </si>
  <si>
    <t>4660136223177</t>
  </si>
  <si>
    <t>Раскраска по точкам и цифрам. Серия Умные раскраски. Для маленькой принцессы. 16,5х21,5. 16 стр. ГЕО</t>
  </si>
  <si>
    <t>4660136223191</t>
  </si>
  <si>
    <t>Раскраска по точкам и цифрам. Серия Умные раскраски. Котики и щеночки. 16,5х21,5. 16 стр. ГЕОДОМ</t>
  </si>
  <si>
    <t>4660136222217</t>
  </si>
  <si>
    <t>Раскраска по точкам, буквам и цветам. Для девочек. 21х28 см. 20 стр. ГЕОДОМ</t>
  </si>
  <si>
    <t>9785907405509</t>
  </si>
  <si>
    <t>Раскраска по точкам, буквам и цветам. Для мальчиков. 21х28 см. 20 стр. ГЕОДОМ</t>
  </si>
  <si>
    <t>9785907405516</t>
  </si>
  <si>
    <t>Раскраска по точкам, буквам и цветам. Коты Санкт-Петербурга. 21х28 см. 24 стр. ГЕОДОМ</t>
  </si>
  <si>
    <t>9785907405356</t>
  </si>
  <si>
    <t>Раскраска с наклейками по точкам, буквам и цветам. Волшебный мир. 21х28 см. 26 стр. ГЕОДОМ</t>
  </si>
  <si>
    <t>9785907405202</t>
  </si>
  <si>
    <t>Раскраска с наклейками по точкам, буквам и цветам. Для мальчиков. 21х28 см. 26 стр. ГЕОДОМ</t>
  </si>
  <si>
    <t>9785907093973</t>
  </si>
  <si>
    <t>Раскраска с наклейками по точкам, буквам и цветам. Забавные животные. 21х28 см. 26 стр. ГЕОДОМ</t>
  </si>
  <si>
    <t>9785907093980</t>
  </si>
  <si>
    <t>Раскраска с наклейками по точкам, буквам и цветам. Транспорт и техника. 21х28 см. 26 стр. ГЕОДОМ</t>
  </si>
  <si>
    <t>9785907093997</t>
  </si>
  <si>
    <t>Раскраска с наклейками по точкам, буквам и цветам. Турбозавры, вперёд! 21х28 см. 26 стр. ГЕОДОМ</t>
  </si>
  <si>
    <t>9785907405196</t>
  </si>
  <si>
    <t>Рисуй-стирай. Многоразовая рисовалка. 1 ступень. 8 стр. 21х29,7 см. ГЕОДОМ</t>
  </si>
  <si>
    <t>9785907405554</t>
  </si>
  <si>
    <t>Рисуй-стирай. Многоразовая рисовалка. 2 ступень. 8 стр. 21*29,7 см. ГЕОДОМ</t>
  </si>
  <si>
    <t>9785907405561</t>
  </si>
  <si>
    <t>Самая длинная раскраска. Город пикселей. 29,7*101 см. ГЕОДОМ</t>
  </si>
  <si>
    <t>4650348232173</t>
  </si>
  <si>
    <t>Самая длинная раскраска. Зверский детектив. 29,7*101 см. ГЕОДОМ</t>
  </si>
  <si>
    <t>4650348232135</t>
  </si>
  <si>
    <t>Самая длинная раскраска. Космос. 29,7*101 см. ГЕОДОМ</t>
  </si>
  <si>
    <t>4660136228288</t>
  </si>
  <si>
    <t>Самая длинная раскраска. Кукольный дом. 29,7*101 см. ГЕОДОМ</t>
  </si>
  <si>
    <t>4650348231374</t>
  </si>
  <si>
    <t>Самая длинная раскраска. Транспорт. 29,7*101 см. ГЕОДОМ</t>
  </si>
  <si>
    <t>4660136228301</t>
  </si>
  <si>
    <t>СКЕТЧБУКИ</t>
  </si>
  <si>
    <t>Скетчбук модельера. Fashion Book. 14,8х21 см. 40 листов. ГЕОДОМ</t>
  </si>
  <si>
    <t>4660136227328</t>
  </si>
  <si>
    <t>Скетчбук модельера. Style Book. 14,8х21 см. 40 листов. ГЕОДОМ</t>
  </si>
  <si>
    <t>4660136227311</t>
  </si>
  <si>
    <t>Скетчбук. K-pop Style. 14,8х21 см. 40 листов. ГЕОДОМ</t>
  </si>
  <si>
    <t>4660136226604</t>
  </si>
  <si>
    <t>Скетчбук. Аниме. 14,8х21 см. 40 листов. ГЕОДОМ</t>
  </si>
  <si>
    <t>4660136227007</t>
  </si>
  <si>
    <t>Скетчбук. Блондинка в розовом. 19х19 см. 40 листов. ГЕОДОМ</t>
  </si>
  <si>
    <t>4650348230674</t>
  </si>
  <si>
    <t>Скетчбук. Герой аниме. 19х19 см. 40 листов. ГЕОДОМ</t>
  </si>
  <si>
    <t>4650348230681</t>
  </si>
  <si>
    <t>Скетчбук. Девушка в чёрном. 14,8х21 см. 40 листов. ГЕОДОМ</t>
  </si>
  <si>
    <t>4660136226598</t>
  </si>
  <si>
    <t>Скетчбук. Котики. МалЯвич. 14,8х21 см. 40 листов. ГЕОДОМ</t>
  </si>
  <si>
    <t>4660136226154</t>
  </si>
  <si>
    <t>Скетчбук. Монстрики. МалЯвич. 14,8х21 см. 40 листов. ГЕОДОМ</t>
  </si>
  <si>
    <t>4660136226161</t>
  </si>
  <si>
    <t>Скетчбук. Танк. 19х19 см. 40 листов. ГЕОДОМ</t>
  </si>
  <si>
    <t>4650348230698</t>
  </si>
  <si>
    <t>Скетчбук. Чебурашка. 19х19 см. 40 листов. ГЕОДОМ</t>
  </si>
  <si>
    <t>4650348230643</t>
  </si>
  <si>
    <t>Скетчбук. Школа волшебства. 14,8х21 см. 40 листов. ГЕОДОМ</t>
  </si>
  <si>
    <t>4660136227045</t>
  </si>
  <si>
    <t>НАБОРЫ ДЛЯ ТВОРЧЕСТВА</t>
  </si>
  <si>
    <t>3D-открытка своими руками. С праздником! ГЕОДОМ</t>
  </si>
  <si>
    <t>4660136224365</t>
  </si>
  <si>
    <t>3D-открытка своими руками. С праздником! Для папы. ГЕОДОМ</t>
  </si>
  <si>
    <t>4660136221302</t>
  </si>
  <si>
    <t>3D-открытка своими руками. Чебурашка. ГЕОДОМ</t>
  </si>
  <si>
    <t>4660136224723</t>
  </si>
  <si>
    <t>Карнавальные маски своими руками. Волшебный мир. 4 образа. ГЕОДОМ</t>
  </si>
  <si>
    <t>4607177459141</t>
  </si>
  <si>
    <t>Карнавальные маски своими руками. Праздник супергероя. 4 образа. ГЕОДОМ</t>
  </si>
  <si>
    <t>4607177459134</t>
  </si>
  <si>
    <t>Карнавальные маски своими руками. Хеллоуин. 4 образа. ГЕОДОМ</t>
  </si>
  <si>
    <t>4607177459110</t>
  </si>
  <si>
    <t>Маски для сказки своими руками. Баба-яга, Кощей, Иван-царевич, Василиса. 4 маски. ГЕОДОМ</t>
  </si>
  <si>
    <t>4660136221982</t>
  </si>
  <si>
    <t>Маски для сказки своими руками. Волк, лиса, медведь, заяц. 4 маски. ГЕОДОМ</t>
  </si>
  <si>
    <t>4660136221975</t>
  </si>
  <si>
    <t>Маски для сказки своими руками. Кот, собака, петух, мышь. 4 маски. ГЕОДОМ</t>
  </si>
  <si>
    <t>4660136221999</t>
  </si>
  <si>
    <t>Набор для творчества. Игрушка из фетра своими руками. Единорог. 15х10 см. ГЕОДОМ</t>
  </si>
  <si>
    <t>4660136228585</t>
  </si>
  <si>
    <t>Набор для творчества. Игрушка из фетра своими руками. Мишка. 15х10 см. ГЕОДОМ</t>
  </si>
  <si>
    <t>4660136228578</t>
  </si>
  <si>
    <t>Набор для творчества. Игрушка из фетра своими руками. Утёнок. 15х10 см. ГЕОДОМ</t>
  </si>
  <si>
    <t>4660136228561</t>
  </si>
  <si>
    <t>ПОДАРКИ</t>
  </si>
  <si>
    <t>ПОДАРКИ В ЧЕМОДАНЧИКАХ</t>
  </si>
  <si>
    <t>Большой подарок. Для мальчика. Азбука+ Раскраска+Наклейки+Игра-ходилка+Игра карт найд-сх.Геодом</t>
  </si>
  <si>
    <t>4607177459660</t>
  </si>
  <si>
    <t>856</t>
  </si>
  <si>
    <t>Набор игровой. Чемоданчик путешественника. Большая кругосветка. ГЕОДОМ</t>
  </si>
  <si>
    <t>4607177455150</t>
  </si>
  <si>
    <t>Подарок для любознательных. В мире динозавров. 6 в 1. ГЕОДОМ</t>
  </si>
  <si>
    <t>4660136224358</t>
  </si>
  <si>
    <t>Подарок для любознательных. Вокруг света. 6 в 1. ГЕОДОМ</t>
  </si>
  <si>
    <t>4660136222033</t>
  </si>
  <si>
    <t>Подарок для любознательных. Как устроен человек? 5 в 1. ГЕОДОМ</t>
  </si>
  <si>
    <t>4660136224341</t>
  </si>
  <si>
    <t>Подарок для любознательных. Космическое приключение. 6 в 1. ГЕОДОМ</t>
  </si>
  <si>
    <t>4660136222040</t>
  </si>
  <si>
    <t>Подарок для любознательных. Я люблю Россию. 6 в 1. ГЕОДОМ</t>
  </si>
  <si>
    <t>4650348230742</t>
  </si>
  <si>
    <t>Подарок для малышей. Сундучок игр и развлечений для девочки. 6 в 1. ГЕОДОМ</t>
  </si>
  <si>
    <t>4660136220473</t>
  </si>
  <si>
    <t>Подарок для малышей. Сундучок игр и развлечений для мальчика. 6 в 1. ГЕОДОМ</t>
  </si>
  <si>
    <t>4660136220480</t>
  </si>
  <si>
    <t>Подарок для самых умных в чемоданчике. Всё о динозаврах. Наст.игра + Игра-ходилка+Атлас с наклейками</t>
  </si>
  <si>
    <t>4607177458755</t>
  </si>
  <si>
    <t>Полезный подарок. IQ набор. 6в1. ГЕОДОМ</t>
  </si>
  <si>
    <t>4660136227335</t>
  </si>
  <si>
    <t>Полезный подарок. Большое путешествие. Мир животных. 5 в 1. ГЕОДОМ</t>
  </si>
  <si>
    <t>4660136225102</t>
  </si>
  <si>
    <t>Полезный подарок. Тайны космоса. 5в1  ГЕОДОМ</t>
  </si>
  <si>
    <t>4660136225324</t>
  </si>
  <si>
    <t>ПОДАРКИ В КОРОБКЕ</t>
  </si>
  <si>
    <t>Большой подарок для девочки от Чибука. Раскраска+Игра-ходилка+3D пазл+Книга. 4в1 ГЕОДОМ</t>
  </si>
  <si>
    <t>4660136225300</t>
  </si>
  <si>
    <t>Большой подарок для маленького героя. С днем рождения! 5в1. ГЕОДОМ</t>
  </si>
  <si>
    <t>4660136227755</t>
  </si>
  <si>
    <t>Большой подарок для маленькой принцессы. С днем рождения! 5в1. ГЕОДОМ</t>
  </si>
  <si>
    <t>4660136227793</t>
  </si>
  <si>
    <t>Большой подарок для мальчика от Чибука. Раскраска+Игра-ходилка+3D пазл+Книга. 4в1 ГЕОДОМ</t>
  </si>
  <si>
    <t>4660136225287</t>
  </si>
  <si>
    <t>Большой подарок. Выпускнику детского сада. 7в1. проп+дикт+накл+пазл+раскр+игр-ход+карт.игр.ГЕОДОМ</t>
  </si>
  <si>
    <t>4650348230650</t>
  </si>
  <si>
    <t>Игротека. 3 игры в коробке. ГЕОДОМ</t>
  </si>
  <si>
    <t>4660136227410</t>
  </si>
  <si>
    <t>Подарок большой Первокласснику. Мой мир. Пазл 260 дет + Игра-ходилка с фишками + Игровые карточки.</t>
  </si>
  <si>
    <t>4607177456072</t>
  </si>
  <si>
    <t>685</t>
  </si>
  <si>
    <t>Подарок большой Первокласснику. Наша Родина-Россия. Пазл 260 дет + Атлас с наклейками + Игровые</t>
  </si>
  <si>
    <t>4607177456096</t>
  </si>
  <si>
    <t>Подарок большой. В океане. Пазл 260 дет + Атлас с наклейками + Игра-ходилка. ГЕОДОМ</t>
  </si>
  <si>
    <t>4607177458120</t>
  </si>
  <si>
    <t>Подарок большой. Динозавры. Пазл 260 дет + Атлас с наклейками + Игровые карточки. ГЕОДОМ</t>
  </si>
  <si>
    <t>4607177453811</t>
  </si>
  <si>
    <t>Подарок большой. Животные и растения. Пазл 260 дет + Атлас с наклейками + Игра-ходилка. ГЕОДОМ</t>
  </si>
  <si>
    <t>4607177453071</t>
  </si>
  <si>
    <t>Подарок большой. Мой мир. Пазл 260 дет + Игра-ходилка с фишками + Игровые карточки. ГЕОДОМ</t>
  </si>
  <si>
    <t>4607177455204</t>
  </si>
  <si>
    <t>Подарок большой. Наша Родина-Россия. Пазл 260 дет + Атлас с наклейками + Игра-ходилка. ГЕОДОМ</t>
  </si>
  <si>
    <t>4607177453057</t>
  </si>
  <si>
    <t>Подарок большой. Страны и флаги. Пазл 260 дет + Атлас с наклейками + Игра-ходилка. ГЕОДОМ</t>
  </si>
  <si>
    <t>4607177453088</t>
  </si>
  <si>
    <t>Подарок большой. Удивительный космос. Пазл 260 дет + Атлас с наклейками + Игра-ходилка. ГЕОДОМ</t>
  </si>
  <si>
    <t>4607177453064</t>
  </si>
  <si>
    <t>Подарок для самых умных. Динозавры и не только. Атлас+Большая раскраска+Игра-ходилка+Карточная игра.</t>
  </si>
  <si>
    <t>4607177456713</t>
  </si>
  <si>
    <t>Подарок для самых умных. Животные мира. Книга+Большая раскраска+Игра-ходилка+Карточная игра. ГЕОДОМ</t>
  </si>
  <si>
    <t>4607177456812</t>
  </si>
  <si>
    <t>Подарок для самых умных. Мифы и факты о животных. Книга+Большая раскраска+Игра-ходилка+Карточная игр</t>
  </si>
  <si>
    <t>4607177457208</t>
  </si>
  <si>
    <t>Подарок для самых умных. Открытия и изобретения. Книга+Большая раскраска+Игра-ходилка+Карточная игра</t>
  </si>
  <si>
    <t>4607177457215</t>
  </si>
  <si>
    <t>Подарок малышу 4в1 (зеленый). Читаем и играем вместе. Серия большой подарок. ГЕОДОМ</t>
  </si>
  <si>
    <t>4660136227762</t>
  </si>
  <si>
    <t>Подарок малышу 4в1 (фиолетовый). Рисуем и играем вместе. Серия большой подарок. ГЕОДОМ</t>
  </si>
  <si>
    <t>4660136227946</t>
  </si>
  <si>
    <t>Подарок чемпиону 5в1. Серия Большой подарок. ГЕОДОМ</t>
  </si>
  <si>
    <t>4660136227922</t>
  </si>
  <si>
    <t>ПОДАРКИ В ПР.УПАКОВКАХ</t>
  </si>
  <si>
    <t>Конструктор картонный 3D + книга. Автомобиль. Серия Путешествуй, изучай и исследуй! ГЕОДОМ</t>
  </si>
  <si>
    <t>9785906964687</t>
  </si>
  <si>
    <t>Конструктор картонный 3D + книга. Космический корабль. Серия Путешествуй, изучай и исследуй! ГЕОДОМ</t>
  </si>
  <si>
    <t>9785906964113</t>
  </si>
  <si>
    <t>Конструктор картонный 3D + книга. Подводная лодка. Серия Путешествуй, изучай и исследуй! ГЕОДОМ</t>
  </si>
  <si>
    <t>9785906964120</t>
  </si>
  <si>
    <t>Конструктор картонный 3D + книга. Теплоход. Серия Путешествуй, изучай и исследуй! ГЕОДОМ</t>
  </si>
  <si>
    <t>9785906964694</t>
  </si>
  <si>
    <t>Набор игровой. 6 в 1. Серия Читай и играй. Динозавры. ГЕОДОМ</t>
  </si>
  <si>
    <t>4607177455174</t>
  </si>
  <si>
    <t>Набор игровой. 6 в 1. Серия Читай и играй. Принцессы. ГЕОДОМ</t>
  </si>
  <si>
    <t>4607177455181</t>
  </si>
  <si>
    <t>Пазл гигантский 3D + книга. Моя кухня. Серия Собери и построй. 14 деталей. ГЕОДОМ</t>
  </si>
  <si>
    <t>4607177454146</t>
  </si>
  <si>
    <t>Пазл гигантский 3D + книга. Пожарный. Серия Собери и построй. 12 деталей. ГЕОДОМ</t>
  </si>
  <si>
    <t>4607177453958</t>
  </si>
  <si>
    <t>СЕЗОННЫЙ ТОВАР</t>
  </si>
  <si>
    <t>ТОВАРЫ ДЛЯ НОВОГО ГОДА</t>
  </si>
  <si>
    <t>589</t>
  </si>
  <si>
    <t>3D-открытка своими руками. С Новым годом! ГЕОДОМ</t>
  </si>
  <si>
    <t>4660136221289</t>
  </si>
  <si>
    <t>Новый год!</t>
  </si>
  <si>
    <t>Большая игра-ходилка с заданиями. Новый Год. 58х41 см. ГЕОДОМ</t>
  </si>
  <si>
    <t>4660136227403</t>
  </si>
  <si>
    <t>Большая раскраска по цифрам. Новогодняя сказка. 90х60 см. ГЕОДОМ</t>
  </si>
  <si>
    <t>4660136223023</t>
  </si>
  <si>
    <t>Большой подарок. Новогодний сюрприз. 8в1. ГЕОДОМ.</t>
  </si>
  <si>
    <t>4660136227397</t>
  </si>
  <si>
    <t>Большой подарок. С Новым годом! 7в1. ГЕОДОМ</t>
  </si>
  <si>
    <t>4660136227731</t>
  </si>
  <si>
    <t>Головоломка с дополненной реальностью. 23 детали. С Новым годом! 30х30,5 см. ГЕОДОМ</t>
  </si>
  <si>
    <t>4660136222590</t>
  </si>
  <si>
    <t>Игра карточная. Серия Найди-схвати. Новый год. 57 карточек. 8,2х8,2 см. ГЕОДОМ</t>
  </si>
  <si>
    <t>4607177457246</t>
  </si>
  <si>
    <t>Игра-ходилка с фишками для малышей 2в1. Времена года+Новый год. 42х29,7 см. ГЕОДОМ</t>
  </si>
  <si>
    <t>4607177458953</t>
  </si>
  <si>
    <t>Карнавальные маски своими руками. Дед Мороз и друзья. 4 образа. ГЕОДОМ</t>
  </si>
  <si>
    <t>4660136222002</t>
  </si>
  <si>
    <t>Карнавальные маски своими руками. Новый год. 4 образа. ГЕОДОМ</t>
  </si>
  <si>
    <t>4607177459127</t>
  </si>
  <si>
    <t>Книжка с заданиями и наклейками. Что такое Новый год. 21х29,7 см. 10стр. ГЕОДОМ</t>
  </si>
  <si>
    <t>9785907093294</t>
  </si>
  <si>
    <t>Макси-пазлы в пакете фигурные. Новогодний. 60 деталей. 47х31см.</t>
  </si>
  <si>
    <t>4660136228127</t>
  </si>
  <si>
    <t>Настольная игра. Новогодний КАРвардак с карточками + Дополненная реальность. Серия игра-ходилка.</t>
  </si>
  <si>
    <t>4660136223085</t>
  </si>
  <si>
    <t>Обучающая раскраска по цифрам и фигурам. Новогодняя сказка. 14,8х21 см. 8 стр. ГЕОДОМ</t>
  </si>
  <si>
    <t>4660136228523</t>
  </si>
  <si>
    <t>Пазл деревянный 3D. Сани. Серия С Новым годом и Рождеством. Размер 11,5х15 см. ГЕОДОМ</t>
  </si>
  <si>
    <t>4607177454689</t>
  </si>
  <si>
    <t>Пазл листовой на подложке. Дед Мороз. 24 детали. 29,5х21 см. ГЕОДОМ</t>
  </si>
  <si>
    <t>4607177456409</t>
  </si>
  <si>
    <t>Пазл фигурный на подложке+Дополненная реальность. 80 деталей. Танцующие снеговики. 30х30,5 см. ГЕОДО</t>
  </si>
  <si>
    <t>4660136222309</t>
  </si>
  <si>
    <t>Подарок для любознательных Новогодний. Чудеса света. Атлас с наклейками + Игра-ходилка. ГЕОДОМ</t>
  </si>
  <si>
    <t>4607177455020</t>
  </si>
  <si>
    <t>Подарок для малышей с видеопоздравлением от Деда Мороза. С новым годом! 8 в 1. ГЕОДОМ</t>
  </si>
  <si>
    <t>4660136222019</t>
  </si>
  <si>
    <t>Самая длинная раскраска. С Новым годом! 29,7*101 см. ГЕОДОМ</t>
  </si>
  <si>
    <t>4650348231367</t>
  </si>
  <si>
    <t>ТОВАРЫ ДЛЯ ШКОЛЫ</t>
  </si>
  <si>
    <t>Компл. Наклейки мотивирующие 10 листов. Весёлый набор для мальчиков. 270 накл. ГЕОДОМ</t>
  </si>
  <si>
    <t>4607177457468</t>
  </si>
  <si>
    <t>Компл. Наклейки мотивирующие 10 листов. Добрый набор для девочек. 270 накл. ГЕОДОМ</t>
  </si>
  <si>
    <t>4607177457413</t>
  </si>
  <si>
    <t>Компл. Наклейки мотивирующие 10 листов. Задорный набор для сада и школы. 270 накл. ГЕОДОМ</t>
  </si>
  <si>
    <t>4607177457420</t>
  </si>
  <si>
    <t>Компл. Наклейки мотивирующие 10 листов. Крутой набор для мальчиков. 270 накл. ГЕОДОМ</t>
  </si>
  <si>
    <t>4607177457437</t>
  </si>
  <si>
    <t>Компл. Наклейки мотивирующие 10 листов. Милый набор для девочек. 270 накл. ГЕОДОМ</t>
  </si>
  <si>
    <t>4607177457444</t>
  </si>
  <si>
    <t>Компл. Наклейки мотивирующие 10 листов. Чудесный набор для сада и школы. 270 накл. ГЕОДОМ</t>
  </si>
  <si>
    <t>4607177457451</t>
  </si>
  <si>
    <t>Компл. Наклейки мотивирующие 5+5 листов. Для девочек. Добрый набор+Милый набор. 270 накл. ГЕОДОМ</t>
  </si>
  <si>
    <t>4607177457482</t>
  </si>
  <si>
    <t>Компл. Наклейки мотивирующие 5+5 листов. Для мальчиков. Весёлый набор+Крутой набор. 270 накл. ГЕОДОМ</t>
  </si>
  <si>
    <t>4607177457499</t>
  </si>
  <si>
    <t>Компл. Наклейки мотивирующие 5+5 листов. Для сада и школы. Задорный набор+Чудесный набор. 270 накл. </t>
  </si>
  <si>
    <t>4607177457475</t>
  </si>
  <si>
    <t>Мотивирующие наклейки. Веселое авокадо. Серия Веселые наклейки. 204 шт. 14,8х21 см. ГЕОДОМ</t>
  </si>
  <si>
    <t>4607177459837</t>
  </si>
  <si>
    <t>Мотивирующие наклейки. Улётные совы. Серия Веселые наклейки. 204 шт. 14,8х21 см. ГЕОДОМ</t>
  </si>
  <si>
    <t>4607177458908</t>
  </si>
  <si>
    <t>Наклейки в папке. Весёлые монстрики. 150 шт. 23,5х21,5 см. ГЕОДОМ</t>
  </si>
  <si>
    <t>4607177455006</t>
  </si>
  <si>
    <t>Наклейки мотивирующие. Весёлый набор для мальчиков. 27 штук. 14,8х21 см. ГЕОДОМ</t>
  </si>
  <si>
    <t>4607177456744</t>
  </si>
  <si>
    <t>1 700</t>
  </si>
  <si>
    <t>Наклейки мотивирующие. Добрый набор для девочек. 27 штук. 14,8х21 см. ГЕОДОМ</t>
  </si>
  <si>
    <t>4607177456782</t>
  </si>
  <si>
    <t>Наклейки мотивирующие. Задорный набор для сада и школы. 27 штук. 14,8х21 см. ГЕОДОМ</t>
  </si>
  <si>
    <t>4607177456775</t>
  </si>
  <si>
    <t>Наклейки мотивирующие. Крутой набор для мальчиков. 27 штук. 14,8х21 см. ГЕОДОМ</t>
  </si>
  <si>
    <t>4607177456751</t>
  </si>
  <si>
    <t>Наклейки мотивирующие. Милый набор для девочек. 27 штук. 14,8х21 см. ГЕОДОМ</t>
  </si>
  <si>
    <t>4607177456799</t>
  </si>
  <si>
    <t>Наклейки мотивирующие. Чудесный набор для сада и школы. 27 штук. 14,8х21 см. ГЕОДОМ</t>
  </si>
  <si>
    <t>4607177456768</t>
  </si>
  <si>
    <t>Расписание уроков. Аниме. 28,5х40 см. ГЕОДОМ</t>
  </si>
  <si>
    <t>4650348232050</t>
  </si>
  <si>
    <t>Расписание уроков. Блондинка. 28,5х40 см. ГЕОДОМ</t>
  </si>
  <si>
    <t>4650348230988</t>
  </si>
  <si>
    <t>Расписание уроков. Весёлая лама. 28,5х40 см. ГЕОДОМ</t>
  </si>
  <si>
    <t>4607177456836</t>
  </si>
  <si>
    <t>Расписание уроков. Волшебный единорог. 28,5х40 см. ГЕОДОМ</t>
  </si>
  <si>
    <t>4607177456843</t>
  </si>
  <si>
    <t>Расписание уроков. Динозавры. 28,5х40 см. ГЕОДОМ</t>
  </si>
  <si>
    <t>4607177458533</t>
  </si>
  <si>
    <t>Расписание уроков. Забавные животные. 28,5х40 см. ГЕОДОМ</t>
  </si>
  <si>
    <t>4607177458540</t>
  </si>
  <si>
    <t>Расписание уроков. Зверский детектив. 28,5х40 см. ГЕОДОМ</t>
  </si>
  <si>
    <t>4650348232067</t>
  </si>
  <si>
    <t>Расписание уроков. Космос. 28,5х40 см. ГЕОДОМ</t>
  </si>
  <si>
    <t>4650348231015</t>
  </si>
  <si>
    <t>Расписание уроков. Мемокотики. 28,5х40 см. ГЕОДОМ</t>
  </si>
  <si>
    <t>4650348230995</t>
  </si>
  <si>
    <t>Расписание уроков. Милые совушки. 28,5х40 см. ГЕОДОМ</t>
  </si>
  <si>
    <t>4607177458557</t>
  </si>
  <si>
    <t>Расписание уроков. Отважные герои. 28,5х40 см. ГЕОДОМ</t>
  </si>
  <si>
    <t>4607177458649</t>
  </si>
  <si>
    <t>Расписание уроков. Солнечная система. 28,5х40 см. ГЕОДОМ</t>
  </si>
  <si>
    <t>4607177456829</t>
  </si>
  <si>
    <t>Итог:</t>
  </si>
  <si>
    <t>Лучшие условия для Вашего бизнеса!</t>
  </si>
  <si>
    <t>Гибкая система скидок</t>
  </si>
  <si>
    <t>Удобная логистика</t>
  </si>
  <si>
    <t>Российское производство</t>
  </si>
  <si>
    <t>Мы в социальных сетях. Присоединяйтесь к нам!</t>
  </si>
  <si>
    <t>Ждем поступление в апреле 2024</t>
  </si>
  <si>
    <t>Ждем поступление в апреле 2025</t>
  </si>
  <si>
    <t>МРЦ</t>
  </si>
  <si>
    <t>РРЦ</t>
  </si>
  <si>
    <r>
      <rPr>
        <b/>
        <sz val="14"/>
        <rFont val="Calibri"/>
        <family val="2"/>
        <charset val="204"/>
      </rPr>
      <t>Голосовой помощник АЛИСА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</si>
  <si>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Карта-пазл с дополненной реальностью. Мир политический. 260 деталей. 47х33 см. ГЕОДОМ</t>
  </si>
  <si>
    <t>Карта-пазл с дополненной реальностью. Мир-животные и растения. 260 деталей. 47х33 см. ГЕОДОМ</t>
  </si>
  <si>
    <t>Новинка!
Лицензия!</t>
  </si>
  <si>
    <t>Прудникова Елена</t>
  </si>
  <si>
    <t>prudnikovaea@geodom.online</t>
  </si>
  <si>
    <t>8-919-880-67-62</t>
  </si>
  <si>
    <t>ЦЕНА ОПТ</t>
  </si>
  <si>
    <t>ОПТ</t>
  </si>
  <si>
    <t>с Вашей скидкой</t>
  </si>
  <si>
    <t>Игра карточная. Серия Правда-ложь. Кошки и собаки. 60 карточек. 8х12 см</t>
  </si>
  <si>
    <t>НОВИНКА!!!</t>
  </si>
  <si>
    <r>
      <rPr>
        <b/>
        <sz val="14"/>
        <rFont val="Calibri"/>
        <family val="2"/>
        <charset val="204"/>
      </rPr>
      <t>Голосовой помощник АЛИСА!!!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
Лицензия!</t>
    </r>
  </si>
  <si>
    <t>Настольная игра с голосовым помощником. Барсукот. Очень зверский детектив. Серия Игра для всей семьи</t>
  </si>
  <si>
    <t xml:space="preserve">Игра-ходилка в коробке с карточками. Автошкола </t>
  </si>
  <si>
    <t xml:space="preserve">Игра-ходилка в коробке с карточками. Любимые сказки </t>
  </si>
  <si>
    <t xml:space="preserve">Игра-ходилка в коробке с карточками. Тайна пиратского клада </t>
  </si>
  <si>
    <t>Игра-ходилка в коробке с карточками. Танки, в бой!</t>
  </si>
  <si>
    <t>НОВИНКА!!!
ХИТ ПРОДАЖ!!!</t>
  </si>
  <si>
    <t>Игра карточная с голосовым помощником. Мемори Флагомания.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</si>
</sst>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6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3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C0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FABF8F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2" fillId="4" borderId="8" xfId="0" applyFont="1" applyFill="1" applyBorder="1" applyAlignment="1">
      <alignment horizontal="left" vertical="center"/>
    </xf>
    <xf numFmtId="0" fontId="7" fillId="5" borderId="8" xfId="0" applyFont="1" applyFill="1" applyBorder="1" applyAlignment="1">
      <alignment horizontal="left" vertical="center" indent="3"/>
    </xf>
    <xf numFmtId="0" fontId="7" fillId="0" borderId="0" xfId="0" applyFont="1" applyAlignment="1">
      <alignment horizontal="left" indent="2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 indent="4"/>
    </xf>
    <xf numFmtId="0" fontId="7" fillId="0" borderId="1" xfId="0" applyFont="1" applyBorder="1" applyAlignment="1">
      <alignment horizontal="center" vertical="center"/>
    </xf>
    <xf numFmtId="0" fontId="7" fillId="5" borderId="8" xfId="0" applyFont="1" applyFill="1" applyBorder="1" applyAlignment="1">
      <alignment horizontal="left" vertical="center" indent="2"/>
    </xf>
    <xf numFmtId="0" fontId="7" fillId="0" borderId="1" xfId="0" applyFont="1" applyBorder="1" applyAlignment="1">
      <alignment horizontal="left" wrapText="1" indent="3"/>
    </xf>
    <xf numFmtId="0" fontId="7" fillId="0" borderId="1" xfId="0" applyFont="1" applyBorder="1" applyAlignment="1">
      <alignment horizontal="left" wrapText="1" indent="2"/>
    </xf>
    <xf numFmtId="0" fontId="3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vertical="center"/>
    </xf>
    <xf numFmtId="0" fontId="7" fillId="5" borderId="9" xfId="0" applyFont="1" applyFill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8" fillId="3" borderId="7" xfId="0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" fillId="0" borderId="0" xfId="0" applyFont="1"/>
    <xf numFmtId="0" fontId="3" fillId="0" borderId="0" xfId="0" applyFont="1" applyAlignment="1">
      <alignment vertical="center" wrapText="1"/>
    </xf>
    <xf numFmtId="0" fontId="2" fillId="4" borderId="9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2" fillId="4" borderId="9" xfId="0" applyNumberFormat="1" applyFont="1" applyFill="1" applyBorder="1" applyAlignment="1">
      <alignment horizontal="center" vertical="center"/>
    </xf>
    <xf numFmtId="1" fontId="7" fillId="5" borderId="9" xfId="0" applyNumberFormat="1" applyFont="1" applyFill="1" applyBorder="1" applyAlignment="1">
      <alignment horizontal="center" vertical="center"/>
    </xf>
    <xf numFmtId="1" fontId="8" fillId="3" borderId="7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wrapText="1" indent="2"/>
    </xf>
    <xf numFmtId="0" fontId="7" fillId="0" borderId="1" xfId="0" applyFont="1" applyBorder="1" applyAlignment="1">
      <alignment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13" fillId="0" borderId="10" xfId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2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3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jpeg"/><Relationship Id="rId281" Type="http://schemas.openxmlformats.org/officeDocument/2006/relationships/image" Target="../media/image281.pn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5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536" Type="http://schemas.openxmlformats.org/officeDocument/2006/relationships/image" Target="../media/image53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557" Type="http://schemas.openxmlformats.org/officeDocument/2006/relationships/hyperlink" Target="https://www.youtube.com/channel/UCVACQNc2kZFuEGWUxzfve4A" TargetMode="External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7.jpeg"/><Relationship Id="rId568" Type="http://schemas.openxmlformats.org/officeDocument/2006/relationships/image" Target="../media/image567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7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png"/><Relationship Id="rId569" Type="http://schemas.openxmlformats.org/officeDocument/2006/relationships/image" Target="../media/image568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8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69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5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0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0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1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1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2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4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6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82980</xdr:rowOff>
    </xdr:from>
    <xdr:to>
      <xdr:col>8</xdr:col>
      <xdr:colOff>695325</xdr:colOff>
      <xdr:row>4</xdr:row>
      <xdr:rowOff>133350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724900" y="82980"/>
          <a:ext cx="2000250" cy="9171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1504950</xdr:colOff>
      <xdr:row>11</xdr:row>
      <xdr:rowOff>1504950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1504950</xdr:colOff>
      <xdr:row>12</xdr:row>
      <xdr:rowOff>1504950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1504950</xdr:colOff>
      <xdr:row>13</xdr:row>
      <xdr:rowOff>1504950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1504950</xdr:colOff>
      <xdr:row>16</xdr:row>
      <xdr:rowOff>1504950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1504950</xdr:colOff>
      <xdr:row>17</xdr:row>
      <xdr:rowOff>1504950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1504950</xdr:colOff>
      <xdr:row>18</xdr:row>
      <xdr:rowOff>971550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1495425</xdr:colOff>
      <xdr:row>19</xdr:row>
      <xdr:rowOff>1028700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1495425</xdr:colOff>
      <xdr:row>20</xdr:row>
      <xdr:rowOff>981075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1495425</xdr:colOff>
      <xdr:row>21</xdr:row>
      <xdr:rowOff>981075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1504950</xdr:colOff>
      <xdr:row>22</xdr:row>
      <xdr:rowOff>1504950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1504950</xdr:colOff>
      <xdr:row>23</xdr:row>
      <xdr:rowOff>1504950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1504950</xdr:colOff>
      <xdr:row>24</xdr:row>
      <xdr:rowOff>1504950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1504950</xdr:colOff>
      <xdr:row>25</xdr:row>
      <xdr:rowOff>1504950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1504950</xdr:colOff>
      <xdr:row>26</xdr:row>
      <xdr:rowOff>1504950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1504950</xdr:colOff>
      <xdr:row>27</xdr:row>
      <xdr:rowOff>1504950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1504950</xdr:colOff>
      <xdr:row>28</xdr:row>
      <xdr:rowOff>1504950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1504950</xdr:colOff>
      <xdr:row>29</xdr:row>
      <xdr:rowOff>1504950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1504950</xdr:colOff>
      <xdr:row>30</xdr:row>
      <xdr:rowOff>1504950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1504950</xdr:colOff>
      <xdr:row>31</xdr:row>
      <xdr:rowOff>1504950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1504950</xdr:colOff>
      <xdr:row>32</xdr:row>
      <xdr:rowOff>1504950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1504950</xdr:colOff>
      <xdr:row>33</xdr:row>
      <xdr:rowOff>1504950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1504950</xdr:colOff>
      <xdr:row>34</xdr:row>
      <xdr:rowOff>981075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1504950</xdr:colOff>
      <xdr:row>35</xdr:row>
      <xdr:rowOff>1504950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1504950</xdr:colOff>
      <xdr:row>36</xdr:row>
      <xdr:rowOff>1504950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1504950</xdr:colOff>
      <xdr:row>37</xdr:row>
      <xdr:rowOff>1504950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1504950</xdr:colOff>
      <xdr:row>38</xdr:row>
      <xdr:rowOff>1504950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1504950</xdr:colOff>
      <xdr:row>39</xdr:row>
      <xdr:rowOff>1504950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1504950</xdr:colOff>
      <xdr:row>42</xdr:row>
      <xdr:rowOff>1504950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1504950</xdr:colOff>
      <xdr:row>43</xdr:row>
      <xdr:rowOff>981075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1495425</xdr:colOff>
      <xdr:row>45</xdr:row>
      <xdr:rowOff>981075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1495425</xdr:colOff>
      <xdr:row>46</xdr:row>
      <xdr:rowOff>981075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1504950</xdr:colOff>
      <xdr:row>47</xdr:row>
      <xdr:rowOff>1504950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1504950</xdr:colOff>
      <xdr:row>48</xdr:row>
      <xdr:rowOff>1504950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1504950</xdr:colOff>
      <xdr:row>49</xdr:row>
      <xdr:rowOff>1504950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1504950</xdr:colOff>
      <xdr:row>50</xdr:row>
      <xdr:rowOff>1504950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1504950</xdr:colOff>
      <xdr:row>51</xdr:row>
      <xdr:rowOff>1504950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1504950</xdr:colOff>
      <xdr:row>52</xdr:row>
      <xdr:rowOff>1504950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1504950</xdr:colOff>
      <xdr:row>53</xdr:row>
      <xdr:rowOff>1504950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1504950</xdr:colOff>
      <xdr:row>54</xdr:row>
      <xdr:rowOff>1504950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1504950</xdr:colOff>
      <xdr:row>55</xdr:row>
      <xdr:rowOff>1504950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1504950</xdr:colOff>
      <xdr:row>56</xdr:row>
      <xdr:rowOff>1504950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1504950</xdr:colOff>
      <xdr:row>57</xdr:row>
      <xdr:rowOff>1076325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1495425</xdr:colOff>
      <xdr:row>58</xdr:row>
      <xdr:rowOff>1028700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1504950</xdr:colOff>
      <xdr:row>59</xdr:row>
      <xdr:rowOff>1504950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0</xdr:rowOff>
    </xdr:from>
    <xdr:to>
      <xdr:col>0</xdr:col>
      <xdr:colOff>1514475</xdr:colOff>
      <xdr:row>62</xdr:row>
      <xdr:rowOff>2009775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1495425</xdr:colOff>
      <xdr:row>63</xdr:row>
      <xdr:rowOff>1028700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1495425</xdr:colOff>
      <xdr:row>64</xdr:row>
      <xdr:rowOff>1028700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1504950</xdr:colOff>
      <xdr:row>65</xdr:row>
      <xdr:rowOff>1504950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1504950</xdr:colOff>
      <xdr:row>66</xdr:row>
      <xdr:rowOff>1504950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1504950</xdr:colOff>
      <xdr:row>67</xdr:row>
      <xdr:rowOff>1504950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1504950</xdr:colOff>
      <xdr:row>68</xdr:row>
      <xdr:rowOff>1504950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1504950</xdr:colOff>
      <xdr:row>69</xdr:row>
      <xdr:rowOff>1504950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1504950</xdr:colOff>
      <xdr:row>70</xdr:row>
      <xdr:rowOff>1076325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1504950</xdr:colOff>
      <xdr:row>71</xdr:row>
      <xdr:rowOff>1504950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1495425</xdr:colOff>
      <xdr:row>72</xdr:row>
      <xdr:rowOff>990600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1504950</xdr:colOff>
      <xdr:row>73</xdr:row>
      <xdr:rowOff>1504950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1504950</xdr:colOff>
      <xdr:row>74</xdr:row>
      <xdr:rowOff>1504950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1504950</xdr:colOff>
      <xdr:row>75</xdr:row>
      <xdr:rowOff>1504950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1504950</xdr:colOff>
      <xdr:row>76</xdr:row>
      <xdr:rowOff>1504950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1504950</xdr:colOff>
      <xdr:row>77</xdr:row>
      <xdr:rowOff>1504950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1504950</xdr:colOff>
      <xdr:row>78</xdr:row>
      <xdr:rowOff>1504950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1504950</xdr:colOff>
      <xdr:row>79</xdr:row>
      <xdr:rowOff>1504950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1504950</xdr:colOff>
      <xdr:row>80</xdr:row>
      <xdr:rowOff>1504950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1504950</xdr:colOff>
      <xdr:row>81</xdr:row>
      <xdr:rowOff>1504950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1504950</xdr:colOff>
      <xdr:row>82</xdr:row>
      <xdr:rowOff>1504950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1504950</xdr:colOff>
      <xdr:row>84</xdr:row>
      <xdr:rowOff>1504950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1504950</xdr:colOff>
      <xdr:row>85</xdr:row>
      <xdr:rowOff>1504950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1504950</xdr:colOff>
      <xdr:row>87</xdr:row>
      <xdr:rowOff>1504950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0</xdr:rowOff>
    </xdr:from>
    <xdr:to>
      <xdr:col>0</xdr:col>
      <xdr:colOff>1514475</xdr:colOff>
      <xdr:row>90</xdr:row>
      <xdr:rowOff>2009775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1504950</xdr:colOff>
      <xdr:row>91</xdr:row>
      <xdr:rowOff>971550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1504950</xdr:colOff>
      <xdr:row>92</xdr:row>
      <xdr:rowOff>1028700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1504950</xdr:colOff>
      <xdr:row>93</xdr:row>
      <xdr:rowOff>1504950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1504950</xdr:colOff>
      <xdr:row>94</xdr:row>
      <xdr:rowOff>1076325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1495425</xdr:colOff>
      <xdr:row>95</xdr:row>
      <xdr:rowOff>971550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1495425</xdr:colOff>
      <xdr:row>96</xdr:row>
      <xdr:rowOff>971550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1504950</xdr:colOff>
      <xdr:row>97</xdr:row>
      <xdr:rowOff>1504950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1504950</xdr:colOff>
      <xdr:row>98</xdr:row>
      <xdr:rowOff>1504950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0</xdr:rowOff>
    </xdr:from>
    <xdr:to>
      <xdr:col>0</xdr:col>
      <xdr:colOff>1514475</xdr:colOff>
      <xdr:row>99</xdr:row>
      <xdr:rowOff>2009775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1504950</xdr:colOff>
      <xdr:row>100</xdr:row>
      <xdr:rowOff>1009650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4761" r="-2476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1504950</xdr:colOff>
      <xdr:row>103</xdr:row>
      <xdr:rowOff>1504950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1504950</xdr:colOff>
      <xdr:row>105</xdr:row>
      <xdr:rowOff>1504950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238126</xdr:colOff>
      <xdr:row>106</xdr:row>
      <xdr:rowOff>228601</xdr:rowOff>
    </xdr:from>
    <xdr:to>
      <xdr:col>0</xdr:col>
      <xdr:colOff>1438276</xdr:colOff>
      <xdr:row>106</xdr:row>
      <xdr:rowOff>1831333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6" y="12849226"/>
          <a:ext cx="1200150" cy="160273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108</xdr:row>
      <xdr:rowOff>257355</xdr:rowOff>
    </xdr:from>
    <xdr:to>
      <xdr:col>0</xdr:col>
      <xdr:colOff>1095375</xdr:colOff>
      <xdr:row>108</xdr:row>
      <xdr:rowOff>1600200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14735355"/>
          <a:ext cx="714375" cy="13428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1504950</xdr:colOff>
      <xdr:row>110</xdr:row>
      <xdr:rowOff>1504950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1504950</xdr:colOff>
      <xdr:row>113</xdr:row>
      <xdr:rowOff>1504950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1504950</xdr:colOff>
      <xdr:row>114</xdr:row>
      <xdr:rowOff>1504950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1504950</xdr:colOff>
      <xdr:row>115</xdr:row>
      <xdr:rowOff>1504950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1504950</xdr:colOff>
      <xdr:row>117</xdr:row>
      <xdr:rowOff>1504950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1504950</xdr:colOff>
      <xdr:row>118</xdr:row>
      <xdr:rowOff>1504950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1504950</xdr:colOff>
      <xdr:row>119</xdr:row>
      <xdr:rowOff>1504950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1504950</xdr:colOff>
      <xdr:row>122</xdr:row>
      <xdr:rowOff>1504950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1504950</xdr:colOff>
      <xdr:row>123</xdr:row>
      <xdr:rowOff>1504950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1504950</xdr:colOff>
      <xdr:row>125</xdr:row>
      <xdr:rowOff>1504950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1504950</xdr:colOff>
      <xdr:row>126</xdr:row>
      <xdr:rowOff>1504950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1504950</xdr:colOff>
      <xdr:row>127</xdr:row>
      <xdr:rowOff>1504950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1504950</xdr:colOff>
      <xdr:row>128</xdr:row>
      <xdr:rowOff>1514475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1504950</xdr:colOff>
      <xdr:row>129</xdr:row>
      <xdr:rowOff>1504950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1504950</xdr:colOff>
      <xdr:row>130</xdr:row>
      <xdr:rowOff>1504950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1504950</xdr:colOff>
      <xdr:row>131</xdr:row>
      <xdr:rowOff>1504950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1504950</xdr:colOff>
      <xdr:row>132</xdr:row>
      <xdr:rowOff>1504950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1504950</xdr:colOff>
      <xdr:row>133</xdr:row>
      <xdr:rowOff>1504950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1504950</xdr:colOff>
      <xdr:row>134</xdr:row>
      <xdr:rowOff>1504950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1504950</xdr:colOff>
      <xdr:row>135</xdr:row>
      <xdr:rowOff>1504950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1504950</xdr:colOff>
      <xdr:row>136</xdr:row>
      <xdr:rowOff>1504950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0</xdr:rowOff>
    </xdr:from>
    <xdr:to>
      <xdr:col>0</xdr:col>
      <xdr:colOff>1514475</xdr:colOff>
      <xdr:row>137</xdr:row>
      <xdr:rowOff>2009775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1504950</xdr:colOff>
      <xdr:row>138</xdr:row>
      <xdr:rowOff>1504950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1504950</xdr:colOff>
      <xdr:row>139</xdr:row>
      <xdr:rowOff>1504950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1504950</xdr:colOff>
      <xdr:row>140</xdr:row>
      <xdr:rowOff>1504950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1504950</xdr:colOff>
      <xdr:row>141</xdr:row>
      <xdr:rowOff>1504950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1504950</xdr:colOff>
      <xdr:row>142</xdr:row>
      <xdr:rowOff>1504950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1504950</xdr:colOff>
      <xdr:row>144</xdr:row>
      <xdr:rowOff>1504950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1504950</xdr:colOff>
      <xdr:row>145</xdr:row>
      <xdr:rowOff>1504950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1504950</xdr:colOff>
      <xdr:row>146</xdr:row>
      <xdr:rowOff>1504950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1504950</xdr:colOff>
      <xdr:row>147</xdr:row>
      <xdr:rowOff>1504950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1504950</xdr:colOff>
      <xdr:row>148</xdr:row>
      <xdr:rowOff>1504950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1504950</xdr:colOff>
      <xdr:row>149</xdr:row>
      <xdr:rowOff>1504950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1504950</xdr:colOff>
      <xdr:row>150</xdr:row>
      <xdr:rowOff>1504950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1504950</xdr:colOff>
      <xdr:row>151</xdr:row>
      <xdr:rowOff>1504950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1504950</xdr:colOff>
      <xdr:row>152</xdr:row>
      <xdr:rowOff>1504950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1504950</xdr:colOff>
      <xdr:row>153</xdr:row>
      <xdr:rowOff>1504950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1504950</xdr:colOff>
      <xdr:row>154</xdr:row>
      <xdr:rowOff>1504950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1504950</xdr:colOff>
      <xdr:row>155</xdr:row>
      <xdr:rowOff>1504950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1504950</xdr:colOff>
      <xdr:row>156</xdr:row>
      <xdr:rowOff>1504950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1504950</xdr:colOff>
      <xdr:row>157</xdr:row>
      <xdr:rowOff>1504950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1504950</xdr:colOff>
      <xdr:row>158</xdr:row>
      <xdr:rowOff>1504950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1504950</xdr:colOff>
      <xdr:row>159</xdr:row>
      <xdr:rowOff>1504950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1504950</xdr:colOff>
      <xdr:row>160</xdr:row>
      <xdr:rowOff>1504950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1504950</xdr:colOff>
      <xdr:row>161</xdr:row>
      <xdr:rowOff>1504950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1504950</xdr:colOff>
      <xdr:row>162</xdr:row>
      <xdr:rowOff>1504950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1504950</xdr:colOff>
      <xdr:row>163</xdr:row>
      <xdr:rowOff>1504950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1504950</xdr:colOff>
      <xdr:row>165</xdr:row>
      <xdr:rowOff>1504950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1504950</xdr:colOff>
      <xdr:row>166</xdr:row>
      <xdr:rowOff>1504950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1504950</xdr:colOff>
      <xdr:row>167</xdr:row>
      <xdr:rowOff>1504950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1504950</xdr:colOff>
      <xdr:row>168</xdr:row>
      <xdr:rowOff>1504950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1504950</xdr:colOff>
      <xdr:row>169</xdr:row>
      <xdr:rowOff>1504950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1504950</xdr:colOff>
      <xdr:row>170</xdr:row>
      <xdr:rowOff>1504950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1504950</xdr:colOff>
      <xdr:row>171</xdr:row>
      <xdr:rowOff>1504950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1504950</xdr:colOff>
      <xdr:row>172</xdr:row>
      <xdr:rowOff>1504950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1504950</xdr:colOff>
      <xdr:row>173</xdr:row>
      <xdr:rowOff>1504950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1504950</xdr:colOff>
      <xdr:row>175</xdr:row>
      <xdr:rowOff>1504950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1504950</xdr:colOff>
      <xdr:row>176</xdr:row>
      <xdr:rowOff>1504950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1504950</xdr:colOff>
      <xdr:row>177</xdr:row>
      <xdr:rowOff>1504950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1504950</xdr:colOff>
      <xdr:row>178</xdr:row>
      <xdr:rowOff>1504950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1504950</xdr:colOff>
      <xdr:row>179</xdr:row>
      <xdr:rowOff>1504950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1504950</xdr:colOff>
      <xdr:row>180</xdr:row>
      <xdr:rowOff>1504950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1504950</xdr:colOff>
      <xdr:row>181</xdr:row>
      <xdr:rowOff>1504950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1504950</xdr:colOff>
      <xdr:row>182</xdr:row>
      <xdr:rowOff>1504950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1504950</xdr:colOff>
      <xdr:row>184</xdr:row>
      <xdr:rowOff>1504950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1504950</xdr:colOff>
      <xdr:row>185</xdr:row>
      <xdr:rowOff>1504950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1504950</xdr:colOff>
      <xdr:row>186</xdr:row>
      <xdr:rowOff>1504950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1504950</xdr:colOff>
      <xdr:row>191</xdr:row>
      <xdr:rowOff>1504950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1504950</xdr:colOff>
      <xdr:row>192</xdr:row>
      <xdr:rowOff>1504950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1504950</xdr:colOff>
      <xdr:row>193</xdr:row>
      <xdr:rowOff>1504950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1504950</xdr:colOff>
      <xdr:row>194</xdr:row>
      <xdr:rowOff>1504950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1504950</xdr:colOff>
      <xdr:row>195</xdr:row>
      <xdr:rowOff>1504950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1504950</xdr:colOff>
      <xdr:row>196</xdr:row>
      <xdr:rowOff>1504950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1504950</xdr:colOff>
      <xdr:row>197</xdr:row>
      <xdr:rowOff>1504950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1504950</xdr:colOff>
      <xdr:row>198</xdr:row>
      <xdr:rowOff>1504950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1504950</xdr:colOff>
      <xdr:row>199</xdr:row>
      <xdr:rowOff>1504950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1504950</xdr:colOff>
      <xdr:row>200</xdr:row>
      <xdr:rowOff>1504950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1504950</xdr:colOff>
      <xdr:row>201</xdr:row>
      <xdr:rowOff>1504950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1504950</xdr:colOff>
      <xdr:row>202</xdr:row>
      <xdr:rowOff>1504950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1504950</xdr:colOff>
      <xdr:row>203</xdr:row>
      <xdr:rowOff>1504950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1504950</xdr:colOff>
      <xdr:row>204</xdr:row>
      <xdr:rowOff>1504950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1504950</xdr:colOff>
      <xdr:row>205</xdr:row>
      <xdr:rowOff>1504950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1504950</xdr:colOff>
      <xdr:row>206</xdr:row>
      <xdr:rowOff>1504950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1504950</xdr:colOff>
      <xdr:row>207</xdr:row>
      <xdr:rowOff>1504950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1504950</xdr:colOff>
      <xdr:row>208</xdr:row>
      <xdr:rowOff>1504950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1504950</xdr:colOff>
      <xdr:row>209</xdr:row>
      <xdr:rowOff>1504950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1504950</xdr:colOff>
      <xdr:row>210</xdr:row>
      <xdr:rowOff>1504950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1504950</xdr:colOff>
      <xdr:row>211</xdr:row>
      <xdr:rowOff>1504950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1504950</xdr:colOff>
      <xdr:row>212</xdr:row>
      <xdr:rowOff>1504950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1504950</xdr:colOff>
      <xdr:row>213</xdr:row>
      <xdr:rowOff>1504950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1504950</xdr:colOff>
      <xdr:row>214</xdr:row>
      <xdr:rowOff>1504950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1504950</xdr:colOff>
      <xdr:row>215</xdr:row>
      <xdr:rowOff>1504950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1504950</xdr:colOff>
      <xdr:row>216</xdr:row>
      <xdr:rowOff>1504950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1504950</xdr:colOff>
      <xdr:row>217</xdr:row>
      <xdr:rowOff>1504950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1504950</xdr:colOff>
      <xdr:row>218</xdr:row>
      <xdr:rowOff>1504950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1504950</xdr:colOff>
      <xdr:row>219</xdr:row>
      <xdr:rowOff>1504950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1504950</xdr:colOff>
      <xdr:row>220</xdr:row>
      <xdr:rowOff>1504950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1504950</xdr:colOff>
      <xdr:row>221</xdr:row>
      <xdr:rowOff>1504950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1504950</xdr:colOff>
      <xdr:row>222</xdr:row>
      <xdr:rowOff>1504950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1504950</xdr:colOff>
      <xdr:row>223</xdr:row>
      <xdr:rowOff>1504950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1504950</xdr:colOff>
      <xdr:row>224</xdr:row>
      <xdr:rowOff>1504950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1504950</xdr:colOff>
      <xdr:row>225</xdr:row>
      <xdr:rowOff>1504950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1504950</xdr:colOff>
      <xdr:row>226</xdr:row>
      <xdr:rowOff>1504950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1504950</xdr:colOff>
      <xdr:row>227</xdr:row>
      <xdr:rowOff>1504950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1504950</xdr:colOff>
      <xdr:row>228</xdr:row>
      <xdr:rowOff>1504950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1504950</xdr:colOff>
      <xdr:row>229</xdr:row>
      <xdr:rowOff>1504950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1504950</xdr:colOff>
      <xdr:row>230</xdr:row>
      <xdr:rowOff>1504950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1504950</xdr:colOff>
      <xdr:row>231</xdr:row>
      <xdr:rowOff>1504950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1504950</xdr:colOff>
      <xdr:row>232</xdr:row>
      <xdr:rowOff>1504950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1504950</xdr:colOff>
      <xdr:row>234</xdr:row>
      <xdr:rowOff>1504950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1504950</xdr:colOff>
      <xdr:row>235</xdr:row>
      <xdr:rowOff>1504950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1504950</xdr:colOff>
      <xdr:row>236</xdr:row>
      <xdr:rowOff>1504950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1504950</xdr:colOff>
      <xdr:row>237</xdr:row>
      <xdr:rowOff>1504950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1504950</xdr:colOff>
      <xdr:row>238</xdr:row>
      <xdr:rowOff>1504950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1504950</xdr:colOff>
      <xdr:row>239</xdr:row>
      <xdr:rowOff>1504950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1504950</xdr:colOff>
      <xdr:row>240</xdr:row>
      <xdr:rowOff>1504950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1504950</xdr:colOff>
      <xdr:row>241</xdr:row>
      <xdr:rowOff>1504950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1504950</xdr:colOff>
      <xdr:row>244</xdr:row>
      <xdr:rowOff>1504950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1504950</xdr:colOff>
      <xdr:row>245</xdr:row>
      <xdr:rowOff>1504950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1504950</xdr:colOff>
      <xdr:row>246</xdr:row>
      <xdr:rowOff>1504950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1504950</xdr:colOff>
      <xdr:row>247</xdr:row>
      <xdr:rowOff>1504950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1504950</xdr:colOff>
      <xdr:row>248</xdr:row>
      <xdr:rowOff>1504950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1504950</xdr:colOff>
      <xdr:row>249</xdr:row>
      <xdr:rowOff>1504950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1504950</xdr:colOff>
      <xdr:row>250</xdr:row>
      <xdr:rowOff>1504950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1504950</xdr:colOff>
      <xdr:row>251</xdr:row>
      <xdr:rowOff>1504950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1504950</xdr:colOff>
      <xdr:row>252</xdr:row>
      <xdr:rowOff>1504950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1504950</xdr:colOff>
      <xdr:row>253</xdr:row>
      <xdr:rowOff>1504950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1504950</xdr:colOff>
      <xdr:row>254</xdr:row>
      <xdr:rowOff>1504950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1504950</xdr:colOff>
      <xdr:row>255</xdr:row>
      <xdr:rowOff>1504950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1504950</xdr:colOff>
      <xdr:row>257</xdr:row>
      <xdr:rowOff>1504950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1504950</xdr:colOff>
      <xdr:row>258</xdr:row>
      <xdr:rowOff>1504950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1504950</xdr:colOff>
      <xdr:row>259</xdr:row>
      <xdr:rowOff>1504950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1504950</xdr:colOff>
      <xdr:row>260</xdr:row>
      <xdr:rowOff>1504950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1504950</xdr:colOff>
      <xdr:row>261</xdr:row>
      <xdr:rowOff>1504950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1504950</xdr:colOff>
      <xdr:row>263</xdr:row>
      <xdr:rowOff>1504950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1504950</xdr:colOff>
      <xdr:row>264</xdr:row>
      <xdr:rowOff>1504950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1504950</xdr:colOff>
      <xdr:row>266</xdr:row>
      <xdr:rowOff>1504950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1504950</xdr:colOff>
      <xdr:row>267</xdr:row>
      <xdr:rowOff>1504950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1504950</xdr:colOff>
      <xdr:row>268</xdr:row>
      <xdr:rowOff>1504950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1504950</xdr:colOff>
      <xdr:row>269</xdr:row>
      <xdr:rowOff>1504950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1504950</xdr:colOff>
      <xdr:row>270</xdr:row>
      <xdr:rowOff>1504950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1504950</xdr:colOff>
      <xdr:row>271</xdr:row>
      <xdr:rowOff>1504950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1504950</xdr:colOff>
      <xdr:row>272</xdr:row>
      <xdr:rowOff>1504950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1504950</xdr:colOff>
      <xdr:row>273</xdr:row>
      <xdr:rowOff>1504950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1504950</xdr:colOff>
      <xdr:row>275</xdr:row>
      <xdr:rowOff>1504950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1504950</xdr:colOff>
      <xdr:row>276</xdr:row>
      <xdr:rowOff>1504950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1504950</xdr:colOff>
      <xdr:row>277</xdr:row>
      <xdr:rowOff>1504950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1504950</xdr:colOff>
      <xdr:row>278</xdr:row>
      <xdr:rowOff>1504950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1504950</xdr:colOff>
      <xdr:row>279</xdr:row>
      <xdr:rowOff>1504950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1504950</xdr:colOff>
      <xdr:row>282</xdr:row>
      <xdr:rowOff>1504950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1504950</xdr:colOff>
      <xdr:row>283</xdr:row>
      <xdr:rowOff>1504950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1504950</xdr:colOff>
      <xdr:row>284</xdr:row>
      <xdr:rowOff>1504950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1504950</xdr:colOff>
      <xdr:row>285</xdr:row>
      <xdr:rowOff>1504950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1504950</xdr:colOff>
      <xdr:row>286</xdr:row>
      <xdr:rowOff>1504950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1504950</xdr:colOff>
      <xdr:row>287</xdr:row>
      <xdr:rowOff>1504950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1504950</xdr:colOff>
      <xdr:row>288</xdr:row>
      <xdr:rowOff>1504950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1504950</xdr:colOff>
      <xdr:row>289</xdr:row>
      <xdr:rowOff>1504950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1504950</xdr:colOff>
      <xdr:row>290</xdr:row>
      <xdr:rowOff>1504950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1504950</xdr:colOff>
      <xdr:row>291</xdr:row>
      <xdr:rowOff>1504950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1504950</xdr:colOff>
      <xdr:row>292</xdr:row>
      <xdr:rowOff>1504950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1504950</xdr:colOff>
      <xdr:row>293</xdr:row>
      <xdr:rowOff>1504950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1504950</xdr:colOff>
      <xdr:row>294</xdr:row>
      <xdr:rowOff>1504950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1504950</xdr:colOff>
      <xdr:row>295</xdr:row>
      <xdr:rowOff>1504950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1504950</xdr:colOff>
      <xdr:row>296</xdr:row>
      <xdr:rowOff>1504950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1504950</xdr:colOff>
      <xdr:row>297</xdr:row>
      <xdr:rowOff>1504950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1504950</xdr:colOff>
      <xdr:row>299</xdr:row>
      <xdr:rowOff>1504950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1504950</xdr:colOff>
      <xdr:row>300</xdr:row>
      <xdr:rowOff>1504950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1504950</xdr:colOff>
      <xdr:row>301</xdr:row>
      <xdr:rowOff>1504950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1504950</xdr:colOff>
      <xdr:row>302</xdr:row>
      <xdr:rowOff>1504950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1504950</xdr:colOff>
      <xdr:row>303</xdr:row>
      <xdr:rowOff>1504950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1504950</xdr:colOff>
      <xdr:row>304</xdr:row>
      <xdr:rowOff>1504950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1504950</xdr:colOff>
      <xdr:row>305</xdr:row>
      <xdr:rowOff>1504950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1504950</xdr:colOff>
      <xdr:row>306</xdr:row>
      <xdr:rowOff>1504950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1504950</xdr:colOff>
      <xdr:row>307</xdr:row>
      <xdr:rowOff>1504950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1504950</xdr:colOff>
      <xdr:row>308</xdr:row>
      <xdr:rowOff>1504950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1504950</xdr:colOff>
      <xdr:row>309</xdr:row>
      <xdr:rowOff>1504950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1504950</xdr:colOff>
      <xdr:row>310</xdr:row>
      <xdr:rowOff>1504950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1504950</xdr:colOff>
      <xdr:row>311</xdr:row>
      <xdr:rowOff>1504950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1504950</xdr:colOff>
      <xdr:row>312</xdr:row>
      <xdr:rowOff>1504950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1504950</xdr:colOff>
      <xdr:row>314</xdr:row>
      <xdr:rowOff>1504950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1504950</xdr:colOff>
      <xdr:row>315</xdr:row>
      <xdr:rowOff>1504950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1504950</xdr:colOff>
      <xdr:row>316</xdr:row>
      <xdr:rowOff>1504950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1504950</xdr:colOff>
      <xdr:row>317</xdr:row>
      <xdr:rowOff>1504950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1504950</xdr:colOff>
      <xdr:row>318</xdr:row>
      <xdr:rowOff>1504950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1504950</xdr:colOff>
      <xdr:row>319</xdr:row>
      <xdr:rowOff>1504950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1504950</xdr:colOff>
      <xdr:row>320</xdr:row>
      <xdr:rowOff>1504950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1504950</xdr:colOff>
      <xdr:row>321</xdr:row>
      <xdr:rowOff>1504950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1504950</xdr:colOff>
      <xdr:row>322</xdr:row>
      <xdr:rowOff>1504950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1504950</xdr:colOff>
      <xdr:row>323</xdr:row>
      <xdr:rowOff>1504950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1504950</xdr:colOff>
      <xdr:row>324</xdr:row>
      <xdr:rowOff>1504950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1504950</xdr:colOff>
      <xdr:row>325</xdr:row>
      <xdr:rowOff>1504950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1504950</xdr:colOff>
      <xdr:row>326</xdr:row>
      <xdr:rowOff>1504950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1504950</xdr:colOff>
      <xdr:row>327</xdr:row>
      <xdr:rowOff>1504950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1504950</xdr:colOff>
      <xdr:row>328</xdr:row>
      <xdr:rowOff>1504950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1504950</xdr:colOff>
      <xdr:row>329</xdr:row>
      <xdr:rowOff>1504950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1504950</xdr:colOff>
      <xdr:row>330</xdr:row>
      <xdr:rowOff>1504950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1504950</xdr:colOff>
      <xdr:row>331</xdr:row>
      <xdr:rowOff>1504950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1504950</xdr:colOff>
      <xdr:row>332</xdr:row>
      <xdr:rowOff>1504950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1504950</xdr:colOff>
      <xdr:row>333</xdr:row>
      <xdr:rowOff>1504950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1504950</xdr:colOff>
      <xdr:row>334</xdr:row>
      <xdr:rowOff>1504950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1504950</xdr:colOff>
      <xdr:row>335</xdr:row>
      <xdr:rowOff>1504950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1504950</xdr:colOff>
      <xdr:row>336</xdr:row>
      <xdr:rowOff>1504950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1504950</xdr:colOff>
      <xdr:row>337</xdr:row>
      <xdr:rowOff>1504950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1504950</xdr:colOff>
      <xdr:row>338</xdr:row>
      <xdr:rowOff>1504950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0</xdr:rowOff>
    </xdr:from>
    <xdr:to>
      <xdr:col>0</xdr:col>
      <xdr:colOff>1514475</xdr:colOff>
      <xdr:row>339</xdr:row>
      <xdr:rowOff>2009775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1504950</xdr:colOff>
      <xdr:row>341</xdr:row>
      <xdr:rowOff>1504950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1504950</xdr:colOff>
      <xdr:row>342</xdr:row>
      <xdr:rowOff>1504950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1504950</xdr:colOff>
      <xdr:row>343</xdr:row>
      <xdr:rowOff>1504950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1504950</xdr:colOff>
      <xdr:row>344</xdr:row>
      <xdr:rowOff>1504950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1504950</xdr:colOff>
      <xdr:row>345</xdr:row>
      <xdr:rowOff>1504950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1504950</xdr:colOff>
      <xdr:row>346</xdr:row>
      <xdr:rowOff>1504950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1504950</xdr:colOff>
      <xdr:row>347</xdr:row>
      <xdr:rowOff>1504950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1504950</xdr:colOff>
      <xdr:row>350</xdr:row>
      <xdr:rowOff>1504950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1504950</xdr:colOff>
      <xdr:row>351</xdr:row>
      <xdr:rowOff>1504950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1504950</xdr:colOff>
      <xdr:row>352</xdr:row>
      <xdr:rowOff>1504950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1504950</xdr:colOff>
      <xdr:row>353</xdr:row>
      <xdr:rowOff>1504950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1504950</xdr:colOff>
      <xdr:row>354</xdr:row>
      <xdr:rowOff>1504950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1504950</xdr:colOff>
      <xdr:row>355</xdr:row>
      <xdr:rowOff>1504950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1504950</xdr:colOff>
      <xdr:row>356</xdr:row>
      <xdr:rowOff>1504950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1504950</xdr:colOff>
      <xdr:row>357</xdr:row>
      <xdr:rowOff>1504950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1504950</xdr:colOff>
      <xdr:row>358</xdr:row>
      <xdr:rowOff>1504950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66675</xdr:rowOff>
    </xdr:from>
    <xdr:to>
      <xdr:col>0</xdr:col>
      <xdr:colOff>1685925</xdr:colOff>
      <xdr:row>361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554200"/>
          <a:ext cx="1676400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1504950</xdr:colOff>
      <xdr:row>366</xdr:row>
      <xdr:rowOff>1504950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1504950</xdr:colOff>
      <xdr:row>369</xdr:row>
      <xdr:rowOff>1504950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1504950</xdr:colOff>
      <xdr:row>370</xdr:row>
      <xdr:rowOff>1504950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1504950</xdr:colOff>
      <xdr:row>372</xdr:row>
      <xdr:rowOff>1504950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1504950</xdr:colOff>
      <xdr:row>373</xdr:row>
      <xdr:rowOff>1504950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1504950</xdr:colOff>
      <xdr:row>374</xdr:row>
      <xdr:rowOff>1504950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1504950</xdr:colOff>
      <xdr:row>375</xdr:row>
      <xdr:rowOff>1504950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1504950</xdr:colOff>
      <xdr:row>376</xdr:row>
      <xdr:rowOff>1504950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1504950</xdr:colOff>
      <xdr:row>377</xdr:row>
      <xdr:rowOff>1504950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1504950</xdr:colOff>
      <xdr:row>378</xdr:row>
      <xdr:rowOff>1504950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1504950</xdr:colOff>
      <xdr:row>379</xdr:row>
      <xdr:rowOff>1504950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1504950</xdr:colOff>
      <xdr:row>380</xdr:row>
      <xdr:rowOff>1504950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1504950</xdr:colOff>
      <xdr:row>381</xdr:row>
      <xdr:rowOff>1504950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1504950</xdr:colOff>
      <xdr:row>382</xdr:row>
      <xdr:rowOff>1504950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1504950</xdr:colOff>
      <xdr:row>383</xdr:row>
      <xdr:rowOff>1504950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1504950</xdr:colOff>
      <xdr:row>384</xdr:row>
      <xdr:rowOff>1504950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1504950</xdr:colOff>
      <xdr:row>385</xdr:row>
      <xdr:rowOff>1504950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1504950</xdr:colOff>
      <xdr:row>386</xdr:row>
      <xdr:rowOff>1047750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1504950</xdr:colOff>
      <xdr:row>387</xdr:row>
      <xdr:rowOff>1047750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1504950</xdr:colOff>
      <xdr:row>388</xdr:row>
      <xdr:rowOff>1504950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1495425</xdr:colOff>
      <xdr:row>389</xdr:row>
      <xdr:rowOff>1038225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1504950</xdr:colOff>
      <xdr:row>390</xdr:row>
      <xdr:rowOff>1504950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1504950</xdr:colOff>
      <xdr:row>391</xdr:row>
      <xdr:rowOff>1504950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1504950</xdr:colOff>
      <xdr:row>392</xdr:row>
      <xdr:rowOff>1504950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1504950</xdr:colOff>
      <xdr:row>393</xdr:row>
      <xdr:rowOff>1504950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1504950</xdr:colOff>
      <xdr:row>394</xdr:row>
      <xdr:rowOff>1504950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1504950</xdr:colOff>
      <xdr:row>395</xdr:row>
      <xdr:rowOff>1504950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1504950</xdr:colOff>
      <xdr:row>396</xdr:row>
      <xdr:rowOff>1504950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1504950</xdr:colOff>
      <xdr:row>397</xdr:row>
      <xdr:rowOff>1504950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1504950</xdr:colOff>
      <xdr:row>398</xdr:row>
      <xdr:rowOff>1504950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1504950</xdr:colOff>
      <xdr:row>399</xdr:row>
      <xdr:rowOff>1504950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1504950</xdr:colOff>
      <xdr:row>400</xdr:row>
      <xdr:rowOff>1504950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1504950</xdr:colOff>
      <xdr:row>401</xdr:row>
      <xdr:rowOff>1504950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1504950</xdr:colOff>
      <xdr:row>402</xdr:row>
      <xdr:rowOff>1504950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1504950</xdr:colOff>
      <xdr:row>403</xdr:row>
      <xdr:rowOff>1504950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1504950</xdr:colOff>
      <xdr:row>404</xdr:row>
      <xdr:rowOff>1504950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1504950</xdr:colOff>
      <xdr:row>405</xdr:row>
      <xdr:rowOff>1504950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1504950</xdr:colOff>
      <xdr:row>406</xdr:row>
      <xdr:rowOff>1504950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1504950</xdr:colOff>
      <xdr:row>407</xdr:row>
      <xdr:rowOff>1504950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1504950</xdr:colOff>
      <xdr:row>408</xdr:row>
      <xdr:rowOff>1504950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1504950</xdr:colOff>
      <xdr:row>409</xdr:row>
      <xdr:rowOff>1504950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1504950</xdr:colOff>
      <xdr:row>410</xdr:row>
      <xdr:rowOff>1504950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1504950</xdr:colOff>
      <xdr:row>411</xdr:row>
      <xdr:rowOff>1504950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1504950</xdr:colOff>
      <xdr:row>413</xdr:row>
      <xdr:rowOff>1504950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1504950</xdr:colOff>
      <xdr:row>414</xdr:row>
      <xdr:rowOff>1504950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1504950</xdr:colOff>
      <xdr:row>415</xdr:row>
      <xdr:rowOff>1504950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1504950</xdr:colOff>
      <xdr:row>416</xdr:row>
      <xdr:rowOff>1504950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1504950</xdr:colOff>
      <xdr:row>417</xdr:row>
      <xdr:rowOff>1504950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1504950</xdr:colOff>
      <xdr:row>418</xdr:row>
      <xdr:rowOff>1504950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1504950</xdr:colOff>
      <xdr:row>419</xdr:row>
      <xdr:rowOff>1504950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1504950</xdr:colOff>
      <xdr:row>420</xdr:row>
      <xdr:rowOff>1504950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1504950</xdr:colOff>
      <xdr:row>421</xdr:row>
      <xdr:rowOff>1504950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1504950</xdr:colOff>
      <xdr:row>422</xdr:row>
      <xdr:rowOff>1504950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1504950</xdr:colOff>
      <xdr:row>423</xdr:row>
      <xdr:rowOff>1504950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1504950</xdr:colOff>
      <xdr:row>424</xdr:row>
      <xdr:rowOff>1504950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1504950</xdr:colOff>
      <xdr:row>425</xdr:row>
      <xdr:rowOff>1504950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1504950</xdr:colOff>
      <xdr:row>426</xdr:row>
      <xdr:rowOff>1504950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1504950</xdr:colOff>
      <xdr:row>427</xdr:row>
      <xdr:rowOff>1504950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1504950</xdr:colOff>
      <xdr:row>430</xdr:row>
      <xdr:rowOff>1504950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1504950</xdr:colOff>
      <xdr:row>431</xdr:row>
      <xdr:rowOff>1504950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1504950</xdr:colOff>
      <xdr:row>432</xdr:row>
      <xdr:rowOff>1504950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1504950</xdr:colOff>
      <xdr:row>433</xdr:row>
      <xdr:rowOff>1504950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1504950</xdr:colOff>
      <xdr:row>434</xdr:row>
      <xdr:rowOff>1504950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1504950</xdr:colOff>
      <xdr:row>435</xdr:row>
      <xdr:rowOff>1504950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1504950</xdr:colOff>
      <xdr:row>436</xdr:row>
      <xdr:rowOff>1504950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1504950</xdr:colOff>
      <xdr:row>437</xdr:row>
      <xdr:rowOff>1504950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1504950</xdr:colOff>
      <xdr:row>438</xdr:row>
      <xdr:rowOff>1504950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1504950</xdr:colOff>
      <xdr:row>439</xdr:row>
      <xdr:rowOff>1504950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1504950</xdr:colOff>
      <xdr:row>440</xdr:row>
      <xdr:rowOff>1504950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1504950</xdr:colOff>
      <xdr:row>441</xdr:row>
      <xdr:rowOff>1504950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1504950</xdr:colOff>
      <xdr:row>442</xdr:row>
      <xdr:rowOff>1504950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1504950</xdr:colOff>
      <xdr:row>443</xdr:row>
      <xdr:rowOff>1504950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1504950</xdr:colOff>
      <xdr:row>444</xdr:row>
      <xdr:rowOff>1504950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1504950</xdr:colOff>
      <xdr:row>445</xdr:row>
      <xdr:rowOff>1504950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1504950</xdr:colOff>
      <xdr:row>446</xdr:row>
      <xdr:rowOff>1504950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1504950</xdr:colOff>
      <xdr:row>447</xdr:row>
      <xdr:rowOff>1504950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1504950</xdr:colOff>
      <xdr:row>448</xdr:row>
      <xdr:rowOff>1504950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1504950</xdr:colOff>
      <xdr:row>449</xdr:row>
      <xdr:rowOff>1504950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1504950</xdr:colOff>
      <xdr:row>450</xdr:row>
      <xdr:rowOff>1504950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1504950</xdr:colOff>
      <xdr:row>451</xdr:row>
      <xdr:rowOff>1504950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1504950</xdr:colOff>
      <xdr:row>452</xdr:row>
      <xdr:rowOff>1504950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1504950</xdr:colOff>
      <xdr:row>453</xdr:row>
      <xdr:rowOff>1504950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1504950</xdr:colOff>
      <xdr:row>454</xdr:row>
      <xdr:rowOff>1504950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1504950</xdr:colOff>
      <xdr:row>455</xdr:row>
      <xdr:rowOff>1504950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1504950</xdr:colOff>
      <xdr:row>456</xdr:row>
      <xdr:rowOff>1504950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1504950</xdr:colOff>
      <xdr:row>457</xdr:row>
      <xdr:rowOff>1504950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1504950</xdr:colOff>
      <xdr:row>458</xdr:row>
      <xdr:rowOff>1504950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1504950</xdr:colOff>
      <xdr:row>459</xdr:row>
      <xdr:rowOff>1504950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1504950</xdr:colOff>
      <xdr:row>460</xdr:row>
      <xdr:rowOff>1504950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1504950</xdr:colOff>
      <xdr:row>461</xdr:row>
      <xdr:rowOff>1504950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1504950</xdr:colOff>
      <xdr:row>462</xdr:row>
      <xdr:rowOff>1504950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1504950</xdr:colOff>
      <xdr:row>463</xdr:row>
      <xdr:rowOff>1504950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1504950</xdr:colOff>
      <xdr:row>464</xdr:row>
      <xdr:rowOff>1504950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1504950</xdr:colOff>
      <xdr:row>465</xdr:row>
      <xdr:rowOff>1504950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1504950</xdr:colOff>
      <xdr:row>466</xdr:row>
      <xdr:rowOff>1504950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1504950</xdr:colOff>
      <xdr:row>467</xdr:row>
      <xdr:rowOff>1504950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1504950</xdr:colOff>
      <xdr:row>468</xdr:row>
      <xdr:rowOff>1504950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1504950</xdr:colOff>
      <xdr:row>469</xdr:row>
      <xdr:rowOff>1504950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1504950</xdr:colOff>
      <xdr:row>470</xdr:row>
      <xdr:rowOff>1504950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1504950</xdr:colOff>
      <xdr:row>471</xdr:row>
      <xdr:rowOff>1504950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1504950</xdr:colOff>
      <xdr:row>472</xdr:row>
      <xdr:rowOff>1504950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1504950</xdr:colOff>
      <xdr:row>473</xdr:row>
      <xdr:rowOff>1504950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1504950</xdr:colOff>
      <xdr:row>474</xdr:row>
      <xdr:rowOff>1504950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1504950</xdr:colOff>
      <xdr:row>475</xdr:row>
      <xdr:rowOff>1504950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1504950</xdr:colOff>
      <xdr:row>476</xdr:row>
      <xdr:rowOff>1504950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1504950</xdr:colOff>
      <xdr:row>477</xdr:row>
      <xdr:rowOff>1504950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1504950</xdr:colOff>
      <xdr:row>478</xdr:row>
      <xdr:rowOff>1504950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1504950</xdr:colOff>
      <xdr:row>479</xdr:row>
      <xdr:rowOff>1504950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1504950</xdr:colOff>
      <xdr:row>480</xdr:row>
      <xdr:rowOff>1504950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1504950</xdr:colOff>
      <xdr:row>481</xdr:row>
      <xdr:rowOff>1504950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1504950</xdr:colOff>
      <xdr:row>482</xdr:row>
      <xdr:rowOff>1504950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1504950</xdr:colOff>
      <xdr:row>483</xdr:row>
      <xdr:rowOff>1504950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1504950</xdr:colOff>
      <xdr:row>484</xdr:row>
      <xdr:rowOff>1504950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1504950</xdr:colOff>
      <xdr:row>485</xdr:row>
      <xdr:rowOff>1504950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1504950</xdr:colOff>
      <xdr:row>486</xdr:row>
      <xdr:rowOff>1504950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1504950</xdr:colOff>
      <xdr:row>487</xdr:row>
      <xdr:rowOff>1504950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1504950</xdr:colOff>
      <xdr:row>488</xdr:row>
      <xdr:rowOff>1504950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1504950</xdr:colOff>
      <xdr:row>489</xdr:row>
      <xdr:rowOff>1504950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1504950</xdr:colOff>
      <xdr:row>490</xdr:row>
      <xdr:rowOff>1504950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1504950</xdr:colOff>
      <xdr:row>491</xdr:row>
      <xdr:rowOff>1504950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1504950</xdr:colOff>
      <xdr:row>492</xdr:row>
      <xdr:rowOff>1504950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1504950</xdr:colOff>
      <xdr:row>493</xdr:row>
      <xdr:rowOff>1504950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1504950</xdr:colOff>
      <xdr:row>494</xdr:row>
      <xdr:rowOff>1504950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1504950</xdr:colOff>
      <xdr:row>495</xdr:row>
      <xdr:rowOff>1504950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1504950</xdr:colOff>
      <xdr:row>496</xdr:row>
      <xdr:rowOff>1504950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1504950</xdr:colOff>
      <xdr:row>497</xdr:row>
      <xdr:rowOff>1504950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1504950</xdr:colOff>
      <xdr:row>498</xdr:row>
      <xdr:rowOff>1504950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1504950</xdr:colOff>
      <xdr:row>499</xdr:row>
      <xdr:rowOff>1504950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1504950</xdr:colOff>
      <xdr:row>500</xdr:row>
      <xdr:rowOff>1504950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1504950</xdr:colOff>
      <xdr:row>501</xdr:row>
      <xdr:rowOff>1504950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1504950</xdr:colOff>
      <xdr:row>502</xdr:row>
      <xdr:rowOff>1504950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1504950</xdr:colOff>
      <xdr:row>503</xdr:row>
      <xdr:rowOff>1504950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1504950</xdr:colOff>
      <xdr:row>504</xdr:row>
      <xdr:rowOff>1504950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1504950</xdr:colOff>
      <xdr:row>505</xdr:row>
      <xdr:rowOff>1504950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1504950</xdr:colOff>
      <xdr:row>506</xdr:row>
      <xdr:rowOff>1504950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1504950</xdr:colOff>
      <xdr:row>507</xdr:row>
      <xdr:rowOff>1504950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1504950</xdr:colOff>
      <xdr:row>508</xdr:row>
      <xdr:rowOff>1504950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1504950</xdr:colOff>
      <xdr:row>509</xdr:row>
      <xdr:rowOff>1504950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1504950</xdr:colOff>
      <xdr:row>511</xdr:row>
      <xdr:rowOff>1504950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1504950</xdr:colOff>
      <xdr:row>512</xdr:row>
      <xdr:rowOff>1504950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1504950</xdr:colOff>
      <xdr:row>513</xdr:row>
      <xdr:rowOff>1504950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1504950</xdr:colOff>
      <xdr:row>514</xdr:row>
      <xdr:rowOff>1504950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1504950</xdr:colOff>
      <xdr:row>515</xdr:row>
      <xdr:rowOff>1504950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1504950</xdr:colOff>
      <xdr:row>516</xdr:row>
      <xdr:rowOff>1504950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1504950</xdr:colOff>
      <xdr:row>517</xdr:row>
      <xdr:rowOff>1504950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1504950</xdr:colOff>
      <xdr:row>518</xdr:row>
      <xdr:rowOff>1504950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1504950</xdr:colOff>
      <xdr:row>519</xdr:row>
      <xdr:rowOff>1504950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1504950</xdr:colOff>
      <xdr:row>520</xdr:row>
      <xdr:rowOff>1504950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1504950</xdr:colOff>
      <xdr:row>521</xdr:row>
      <xdr:rowOff>1504950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1504950</xdr:colOff>
      <xdr:row>522</xdr:row>
      <xdr:rowOff>1504950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1504950</xdr:colOff>
      <xdr:row>524</xdr:row>
      <xdr:rowOff>1504950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1504950</xdr:colOff>
      <xdr:row>525</xdr:row>
      <xdr:rowOff>1504950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1504950</xdr:colOff>
      <xdr:row>526</xdr:row>
      <xdr:rowOff>1504950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1504950</xdr:colOff>
      <xdr:row>527</xdr:row>
      <xdr:rowOff>1504950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1504950</xdr:colOff>
      <xdr:row>528</xdr:row>
      <xdr:rowOff>1504950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1504950</xdr:colOff>
      <xdr:row>529</xdr:row>
      <xdr:rowOff>1504950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1504950</xdr:colOff>
      <xdr:row>530</xdr:row>
      <xdr:rowOff>1504950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1504950</xdr:colOff>
      <xdr:row>531</xdr:row>
      <xdr:rowOff>1504950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1504950</xdr:colOff>
      <xdr:row>532</xdr:row>
      <xdr:rowOff>1504950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1504950</xdr:colOff>
      <xdr:row>533</xdr:row>
      <xdr:rowOff>1504950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1504950</xdr:colOff>
      <xdr:row>534</xdr:row>
      <xdr:rowOff>1504950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1504950</xdr:colOff>
      <xdr:row>535</xdr:row>
      <xdr:rowOff>1504950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1504950</xdr:colOff>
      <xdr:row>538</xdr:row>
      <xdr:rowOff>1504950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1504950</xdr:colOff>
      <xdr:row>539</xdr:row>
      <xdr:rowOff>1504950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1504950</xdr:colOff>
      <xdr:row>540</xdr:row>
      <xdr:rowOff>1504950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1504950</xdr:colOff>
      <xdr:row>541</xdr:row>
      <xdr:rowOff>1504950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1504950</xdr:colOff>
      <xdr:row>542</xdr:row>
      <xdr:rowOff>1504950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1504950</xdr:colOff>
      <xdr:row>543</xdr:row>
      <xdr:rowOff>1504950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1504950</xdr:colOff>
      <xdr:row>544</xdr:row>
      <xdr:rowOff>1504950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1504950</xdr:colOff>
      <xdr:row>545</xdr:row>
      <xdr:rowOff>1504950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1504950</xdr:colOff>
      <xdr:row>546</xdr:row>
      <xdr:rowOff>1504950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1504950</xdr:colOff>
      <xdr:row>547</xdr:row>
      <xdr:rowOff>1504950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1504950</xdr:colOff>
      <xdr:row>548</xdr:row>
      <xdr:rowOff>1504950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1504950</xdr:colOff>
      <xdr:row>549</xdr:row>
      <xdr:rowOff>1504950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1504950</xdr:colOff>
      <xdr:row>550</xdr:row>
      <xdr:rowOff>1504950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1504950</xdr:colOff>
      <xdr:row>552</xdr:row>
      <xdr:rowOff>1504950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1504950</xdr:colOff>
      <xdr:row>553</xdr:row>
      <xdr:rowOff>1504950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1504950</xdr:colOff>
      <xdr:row>554</xdr:row>
      <xdr:rowOff>1504950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1504950</xdr:colOff>
      <xdr:row>555</xdr:row>
      <xdr:rowOff>1504950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1504950</xdr:colOff>
      <xdr:row>556</xdr:row>
      <xdr:rowOff>1504950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1504950</xdr:colOff>
      <xdr:row>557</xdr:row>
      <xdr:rowOff>1504950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1504950</xdr:colOff>
      <xdr:row>558</xdr:row>
      <xdr:rowOff>1504950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1504950</xdr:colOff>
      <xdr:row>559</xdr:row>
      <xdr:rowOff>1504950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1504950</xdr:colOff>
      <xdr:row>560</xdr:row>
      <xdr:rowOff>1504950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1504950</xdr:colOff>
      <xdr:row>561</xdr:row>
      <xdr:rowOff>1504950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1504950</xdr:colOff>
      <xdr:row>562</xdr:row>
      <xdr:rowOff>1504950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1504950</xdr:colOff>
      <xdr:row>563</xdr:row>
      <xdr:rowOff>1504950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1504950</xdr:colOff>
      <xdr:row>564</xdr:row>
      <xdr:rowOff>1504950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1504950</xdr:colOff>
      <xdr:row>565</xdr:row>
      <xdr:rowOff>1504950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1504950</xdr:colOff>
      <xdr:row>566</xdr:row>
      <xdr:rowOff>1504950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1504950</xdr:colOff>
      <xdr:row>567</xdr:row>
      <xdr:rowOff>1504950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1504950</xdr:colOff>
      <xdr:row>568</xdr:row>
      <xdr:rowOff>1504950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1504950</xdr:colOff>
      <xdr:row>569</xdr:row>
      <xdr:rowOff>1504950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1504950</xdr:colOff>
      <xdr:row>570</xdr:row>
      <xdr:rowOff>1504950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1504950</xdr:colOff>
      <xdr:row>571</xdr:row>
      <xdr:rowOff>1504950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1504950</xdr:colOff>
      <xdr:row>572</xdr:row>
      <xdr:rowOff>1504950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1504950</xdr:colOff>
      <xdr:row>573</xdr:row>
      <xdr:rowOff>1504950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1504950</xdr:colOff>
      <xdr:row>574</xdr:row>
      <xdr:rowOff>1504950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1504950</xdr:colOff>
      <xdr:row>576</xdr:row>
      <xdr:rowOff>1504950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1504950</xdr:colOff>
      <xdr:row>577</xdr:row>
      <xdr:rowOff>1504950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1504950</xdr:colOff>
      <xdr:row>578</xdr:row>
      <xdr:rowOff>1504950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1504950</xdr:colOff>
      <xdr:row>579</xdr:row>
      <xdr:rowOff>1504950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1504950</xdr:colOff>
      <xdr:row>580</xdr:row>
      <xdr:rowOff>1504950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1504950</xdr:colOff>
      <xdr:row>581</xdr:row>
      <xdr:rowOff>1504950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582</xdr:row>
      <xdr:rowOff>9525</xdr:rowOff>
    </xdr:from>
    <xdr:to>
      <xdr:col>0</xdr:col>
      <xdr:colOff>1504950</xdr:colOff>
      <xdr:row>582</xdr:row>
      <xdr:rowOff>1504950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583</xdr:row>
      <xdr:rowOff>9525</xdr:rowOff>
    </xdr:from>
    <xdr:to>
      <xdr:col>0</xdr:col>
      <xdr:colOff>1504950</xdr:colOff>
      <xdr:row>583</xdr:row>
      <xdr:rowOff>1504950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1504950</xdr:colOff>
      <xdr:row>586</xdr:row>
      <xdr:rowOff>1504950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1504950</xdr:colOff>
      <xdr:row>587</xdr:row>
      <xdr:rowOff>1504950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1504950</xdr:colOff>
      <xdr:row>588</xdr:row>
      <xdr:rowOff>1504950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1504950</xdr:colOff>
      <xdr:row>589</xdr:row>
      <xdr:rowOff>1504950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1504950</xdr:colOff>
      <xdr:row>590</xdr:row>
      <xdr:rowOff>1504950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1504950</xdr:colOff>
      <xdr:row>591</xdr:row>
      <xdr:rowOff>1504950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1504950</xdr:colOff>
      <xdr:row>592</xdr:row>
      <xdr:rowOff>1504950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1504950</xdr:colOff>
      <xdr:row>593</xdr:row>
      <xdr:rowOff>1504950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1504950</xdr:colOff>
      <xdr:row>594</xdr:row>
      <xdr:rowOff>1504950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1504950</xdr:colOff>
      <xdr:row>595</xdr:row>
      <xdr:rowOff>1504950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596</xdr:row>
      <xdr:rowOff>9525</xdr:rowOff>
    </xdr:from>
    <xdr:to>
      <xdr:col>0</xdr:col>
      <xdr:colOff>1504950</xdr:colOff>
      <xdr:row>596</xdr:row>
      <xdr:rowOff>1504950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1504950</xdr:colOff>
      <xdr:row>597</xdr:row>
      <xdr:rowOff>1504950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1504950</xdr:colOff>
      <xdr:row>598</xdr:row>
      <xdr:rowOff>1504950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1504950</xdr:colOff>
      <xdr:row>599</xdr:row>
      <xdr:rowOff>1504950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1504950</xdr:colOff>
      <xdr:row>600</xdr:row>
      <xdr:rowOff>1504950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1495425</xdr:colOff>
      <xdr:row>601</xdr:row>
      <xdr:rowOff>1038225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1504950</xdr:colOff>
      <xdr:row>602</xdr:row>
      <xdr:rowOff>1504950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1504950</xdr:colOff>
      <xdr:row>603</xdr:row>
      <xdr:rowOff>1504950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604</xdr:row>
      <xdr:rowOff>9525</xdr:rowOff>
    </xdr:from>
    <xdr:to>
      <xdr:col>0</xdr:col>
      <xdr:colOff>1504950</xdr:colOff>
      <xdr:row>604</xdr:row>
      <xdr:rowOff>1504950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605</xdr:row>
      <xdr:rowOff>9525</xdr:rowOff>
    </xdr:from>
    <xdr:to>
      <xdr:col>0</xdr:col>
      <xdr:colOff>1504950</xdr:colOff>
      <xdr:row>605</xdr:row>
      <xdr:rowOff>1504950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1504950</xdr:colOff>
      <xdr:row>607</xdr:row>
      <xdr:rowOff>1504950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1504950</xdr:colOff>
      <xdr:row>608</xdr:row>
      <xdr:rowOff>1504950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609</xdr:row>
      <xdr:rowOff>9525</xdr:rowOff>
    </xdr:from>
    <xdr:to>
      <xdr:col>0</xdr:col>
      <xdr:colOff>1504950</xdr:colOff>
      <xdr:row>609</xdr:row>
      <xdr:rowOff>1504950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1504950</xdr:colOff>
      <xdr:row>610</xdr:row>
      <xdr:rowOff>1504950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1504950</xdr:colOff>
      <xdr:row>611</xdr:row>
      <xdr:rowOff>1504950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1504950</xdr:colOff>
      <xdr:row>612</xdr:row>
      <xdr:rowOff>1504950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613</xdr:row>
      <xdr:rowOff>9525</xdr:rowOff>
    </xdr:from>
    <xdr:to>
      <xdr:col>0</xdr:col>
      <xdr:colOff>1504950</xdr:colOff>
      <xdr:row>613</xdr:row>
      <xdr:rowOff>1504950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614</xdr:row>
      <xdr:rowOff>9525</xdr:rowOff>
    </xdr:from>
    <xdr:to>
      <xdr:col>0</xdr:col>
      <xdr:colOff>1504950</xdr:colOff>
      <xdr:row>614</xdr:row>
      <xdr:rowOff>1504950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1504950</xdr:colOff>
      <xdr:row>615</xdr:row>
      <xdr:rowOff>1504950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1504950</xdr:colOff>
      <xdr:row>616</xdr:row>
      <xdr:rowOff>1504950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1504950</xdr:colOff>
      <xdr:row>617</xdr:row>
      <xdr:rowOff>1504950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1495425</xdr:colOff>
      <xdr:row>618</xdr:row>
      <xdr:rowOff>1343025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619</xdr:row>
      <xdr:rowOff>9525</xdr:rowOff>
    </xdr:from>
    <xdr:to>
      <xdr:col>0</xdr:col>
      <xdr:colOff>1504950</xdr:colOff>
      <xdr:row>619</xdr:row>
      <xdr:rowOff>1504950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620</xdr:row>
      <xdr:rowOff>9525</xdr:rowOff>
    </xdr:from>
    <xdr:to>
      <xdr:col>0</xdr:col>
      <xdr:colOff>1504950</xdr:colOff>
      <xdr:row>620</xdr:row>
      <xdr:rowOff>1504950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621</xdr:row>
      <xdr:rowOff>9525</xdr:rowOff>
    </xdr:from>
    <xdr:to>
      <xdr:col>0</xdr:col>
      <xdr:colOff>1504950</xdr:colOff>
      <xdr:row>621</xdr:row>
      <xdr:rowOff>1504950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1504950</xdr:colOff>
      <xdr:row>622</xdr:row>
      <xdr:rowOff>1504950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1504950</xdr:colOff>
      <xdr:row>623</xdr:row>
      <xdr:rowOff>1504950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1504950</xdr:colOff>
      <xdr:row>624</xdr:row>
      <xdr:rowOff>1504950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1504950</xdr:colOff>
      <xdr:row>625</xdr:row>
      <xdr:rowOff>1504950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626</xdr:row>
      <xdr:rowOff>0</xdr:rowOff>
    </xdr:from>
    <xdr:to>
      <xdr:col>0</xdr:col>
      <xdr:colOff>1514475</xdr:colOff>
      <xdr:row>626</xdr:row>
      <xdr:rowOff>2095500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1504950</xdr:colOff>
      <xdr:row>627</xdr:row>
      <xdr:rowOff>1504950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1504950</xdr:colOff>
      <xdr:row>628</xdr:row>
      <xdr:rowOff>1504950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629</xdr:row>
      <xdr:rowOff>9525</xdr:rowOff>
    </xdr:from>
    <xdr:to>
      <xdr:col>0</xdr:col>
      <xdr:colOff>1504950</xdr:colOff>
      <xdr:row>629</xdr:row>
      <xdr:rowOff>1504950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630</xdr:row>
      <xdr:rowOff>9525</xdr:rowOff>
    </xdr:from>
    <xdr:to>
      <xdr:col>0</xdr:col>
      <xdr:colOff>1504950</xdr:colOff>
      <xdr:row>630</xdr:row>
      <xdr:rowOff>1504950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1504950</xdr:colOff>
      <xdr:row>631</xdr:row>
      <xdr:rowOff>1504950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632</xdr:row>
      <xdr:rowOff>0</xdr:rowOff>
    </xdr:from>
    <xdr:to>
      <xdr:col>0</xdr:col>
      <xdr:colOff>1514475</xdr:colOff>
      <xdr:row>632</xdr:row>
      <xdr:rowOff>2095500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633</xdr:row>
      <xdr:rowOff>0</xdr:rowOff>
    </xdr:from>
    <xdr:to>
      <xdr:col>0</xdr:col>
      <xdr:colOff>1514475</xdr:colOff>
      <xdr:row>633</xdr:row>
      <xdr:rowOff>2095500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1504950</xdr:colOff>
      <xdr:row>634</xdr:row>
      <xdr:rowOff>1504950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1504950</xdr:colOff>
      <xdr:row>635</xdr:row>
      <xdr:rowOff>1504950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1504950</xdr:colOff>
      <xdr:row>636</xdr:row>
      <xdr:rowOff>1504950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504825</xdr:colOff>
      <xdr:row>641</xdr:row>
      <xdr:rowOff>85725</xdr:rowOff>
    </xdr:from>
    <xdr:to>
      <xdr:col>7</xdr:col>
      <xdr:colOff>361950</xdr:colOff>
      <xdr:row>641</xdr:row>
      <xdr:rowOff>542925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180975</xdr:colOff>
      <xdr:row>641</xdr:row>
      <xdr:rowOff>95250</xdr:rowOff>
    </xdr:from>
    <xdr:to>
      <xdr:col>8</xdr:col>
      <xdr:colOff>628650</xdr:colOff>
      <xdr:row>641</xdr:row>
      <xdr:rowOff>542925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657225</xdr:colOff>
      <xdr:row>641</xdr:row>
      <xdr:rowOff>85725</xdr:rowOff>
    </xdr:from>
    <xdr:to>
      <xdr:col>9</xdr:col>
      <xdr:colOff>1143000</xdr:colOff>
      <xdr:row>641</xdr:row>
      <xdr:rowOff>552450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642</xdr:row>
      <xdr:rowOff>38100</xdr:rowOff>
    </xdr:from>
    <xdr:to>
      <xdr:col>2</xdr:col>
      <xdr:colOff>361950</xdr:colOff>
      <xdr:row>642</xdr:row>
      <xdr:rowOff>628650</xdr:rowOff>
    </xdr:to>
    <xdr:pic>
      <xdr:nvPicPr>
        <xdr:cNvPr id="648" name="Имя " descr="Descr ">
          <a:hlinkClick xmlns:r="http://schemas.openxmlformats.org/officeDocument/2006/relationships" r:id="rId557"/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11</xdr:row>
      <xdr:rowOff>27999</xdr:rowOff>
    </xdr:from>
    <xdr:to>
      <xdr:col>9</xdr:col>
      <xdr:colOff>1914524</xdr:colOff>
      <xdr:row>11</xdr:row>
      <xdr:rowOff>735757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E9A05A37-B55F-4FA6-AFEA-AC5D6EB2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948262" y="158109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</xdr:row>
      <xdr:rowOff>27999</xdr:rowOff>
    </xdr:from>
    <xdr:to>
      <xdr:col>9</xdr:col>
      <xdr:colOff>1914524</xdr:colOff>
      <xdr:row>12</xdr:row>
      <xdr:rowOff>735757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6C8B93DC-F015-4EEA-8180-AC5A2F69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13</xdr:row>
      <xdr:rowOff>27999</xdr:rowOff>
    </xdr:from>
    <xdr:to>
      <xdr:col>9</xdr:col>
      <xdr:colOff>1914524</xdr:colOff>
      <xdr:row>13</xdr:row>
      <xdr:rowOff>735757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73FA613C-10D6-467E-AC40-227C3224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22</xdr:row>
      <xdr:rowOff>27999</xdr:rowOff>
    </xdr:from>
    <xdr:to>
      <xdr:col>9</xdr:col>
      <xdr:colOff>1914524</xdr:colOff>
      <xdr:row>22</xdr:row>
      <xdr:rowOff>735757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xmlns="" id="{3689E8A6-527E-41F4-8ED4-270E620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23</xdr:row>
      <xdr:rowOff>27999</xdr:rowOff>
    </xdr:from>
    <xdr:to>
      <xdr:col>9</xdr:col>
      <xdr:colOff>1914524</xdr:colOff>
      <xdr:row>23</xdr:row>
      <xdr:rowOff>735757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AF41C46D-1715-4B1B-8987-5AD5E0C4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24</xdr:row>
      <xdr:rowOff>27999</xdr:rowOff>
    </xdr:from>
    <xdr:to>
      <xdr:col>9</xdr:col>
      <xdr:colOff>1914524</xdr:colOff>
      <xdr:row>24</xdr:row>
      <xdr:rowOff>735757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136BC613-E653-4BDE-B52F-D856E52C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25</xdr:row>
      <xdr:rowOff>27999</xdr:rowOff>
    </xdr:from>
    <xdr:to>
      <xdr:col>9</xdr:col>
      <xdr:colOff>1914524</xdr:colOff>
      <xdr:row>25</xdr:row>
      <xdr:rowOff>735757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2AB0D2F2-7D0C-4CE2-B898-7F325273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26</xdr:row>
      <xdr:rowOff>27999</xdr:rowOff>
    </xdr:from>
    <xdr:to>
      <xdr:col>9</xdr:col>
      <xdr:colOff>1914524</xdr:colOff>
      <xdr:row>26</xdr:row>
      <xdr:rowOff>735757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xmlns="" id="{D0B32321-D31B-4D26-8FB0-13337751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27</xdr:row>
      <xdr:rowOff>27999</xdr:rowOff>
    </xdr:from>
    <xdr:to>
      <xdr:col>9</xdr:col>
      <xdr:colOff>1914524</xdr:colOff>
      <xdr:row>27</xdr:row>
      <xdr:rowOff>735757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C3FFC018-C44D-4375-9944-53C3EA2C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28</xdr:row>
      <xdr:rowOff>27999</xdr:rowOff>
    </xdr:from>
    <xdr:to>
      <xdr:col>9</xdr:col>
      <xdr:colOff>1914524</xdr:colOff>
      <xdr:row>28</xdr:row>
      <xdr:rowOff>735757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xmlns="" id="{C2252D2C-42FB-4FAA-A766-FD7DE464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29</xdr:row>
      <xdr:rowOff>27999</xdr:rowOff>
    </xdr:from>
    <xdr:to>
      <xdr:col>9</xdr:col>
      <xdr:colOff>1914524</xdr:colOff>
      <xdr:row>29</xdr:row>
      <xdr:rowOff>735757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AF674506-83A2-4530-AC57-9ECFC376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30</xdr:row>
      <xdr:rowOff>27999</xdr:rowOff>
    </xdr:from>
    <xdr:to>
      <xdr:col>9</xdr:col>
      <xdr:colOff>1914524</xdr:colOff>
      <xdr:row>30</xdr:row>
      <xdr:rowOff>735757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xmlns="" id="{996B9515-F055-44D4-8E94-D4A4754CE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31</xdr:row>
      <xdr:rowOff>27999</xdr:rowOff>
    </xdr:from>
    <xdr:to>
      <xdr:col>9</xdr:col>
      <xdr:colOff>1914524</xdr:colOff>
      <xdr:row>31</xdr:row>
      <xdr:rowOff>735757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083BA34C-9D8F-446E-9F58-156733DE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32</xdr:row>
      <xdr:rowOff>27999</xdr:rowOff>
    </xdr:from>
    <xdr:to>
      <xdr:col>9</xdr:col>
      <xdr:colOff>1914524</xdr:colOff>
      <xdr:row>32</xdr:row>
      <xdr:rowOff>735757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xmlns="" id="{59C703D8-1CCB-4E38-8A89-1D6C54FFF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33</xdr:row>
      <xdr:rowOff>27999</xdr:rowOff>
    </xdr:from>
    <xdr:to>
      <xdr:col>9</xdr:col>
      <xdr:colOff>1914524</xdr:colOff>
      <xdr:row>33</xdr:row>
      <xdr:rowOff>735757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B952A6E4-07F0-4FF6-AB1D-4F79FB23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F85DF59F-3AD7-47DC-9D08-0ED21543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</xdr:row>
      <xdr:rowOff>27999</xdr:rowOff>
    </xdr:from>
    <xdr:to>
      <xdr:col>9</xdr:col>
      <xdr:colOff>1914524</xdr:colOff>
      <xdr:row>35</xdr:row>
      <xdr:rowOff>735757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3900154D-250E-46FF-853D-BB772CF0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47</xdr:row>
      <xdr:rowOff>27999</xdr:rowOff>
    </xdr:from>
    <xdr:to>
      <xdr:col>9</xdr:col>
      <xdr:colOff>1914524</xdr:colOff>
      <xdr:row>47</xdr:row>
      <xdr:rowOff>735757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5322519B-752F-4944-A635-7E33C0C1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</xdr:row>
      <xdr:rowOff>27999</xdr:rowOff>
    </xdr:from>
    <xdr:to>
      <xdr:col>9</xdr:col>
      <xdr:colOff>1914524</xdr:colOff>
      <xdr:row>48</xdr:row>
      <xdr:rowOff>735757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F9875A7A-F316-40DE-9650-4FFF0214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49</xdr:row>
      <xdr:rowOff>27999</xdr:rowOff>
    </xdr:from>
    <xdr:to>
      <xdr:col>9</xdr:col>
      <xdr:colOff>1914524</xdr:colOff>
      <xdr:row>49</xdr:row>
      <xdr:rowOff>735757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F03C66AC-6643-4A37-8E5A-A3647936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50</xdr:row>
      <xdr:rowOff>27999</xdr:rowOff>
    </xdr:from>
    <xdr:to>
      <xdr:col>9</xdr:col>
      <xdr:colOff>1914524</xdr:colOff>
      <xdr:row>50</xdr:row>
      <xdr:rowOff>735757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B30F4FAD-3D8E-4B9F-809C-87329759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51</xdr:row>
      <xdr:rowOff>27999</xdr:rowOff>
    </xdr:from>
    <xdr:to>
      <xdr:col>9</xdr:col>
      <xdr:colOff>1914524</xdr:colOff>
      <xdr:row>51</xdr:row>
      <xdr:rowOff>735757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C976B09E-75D1-447A-94FB-77749F7F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52</xdr:row>
      <xdr:rowOff>27999</xdr:rowOff>
    </xdr:from>
    <xdr:to>
      <xdr:col>9</xdr:col>
      <xdr:colOff>1914524</xdr:colOff>
      <xdr:row>52</xdr:row>
      <xdr:rowOff>735757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2D4224A8-2F53-44CE-9FDD-C9BBCBF2D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53</xdr:row>
      <xdr:rowOff>27999</xdr:rowOff>
    </xdr:from>
    <xdr:to>
      <xdr:col>9</xdr:col>
      <xdr:colOff>1914524</xdr:colOff>
      <xdr:row>53</xdr:row>
      <xdr:rowOff>735757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4D71AB6C-C222-4BCC-9114-302240140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54</xdr:row>
      <xdr:rowOff>27999</xdr:rowOff>
    </xdr:from>
    <xdr:to>
      <xdr:col>9</xdr:col>
      <xdr:colOff>1914524</xdr:colOff>
      <xdr:row>54</xdr:row>
      <xdr:rowOff>735757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7312A612-8210-469E-A412-46B8DC7F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55</xdr:row>
      <xdr:rowOff>27999</xdr:rowOff>
    </xdr:from>
    <xdr:to>
      <xdr:col>9</xdr:col>
      <xdr:colOff>1914524</xdr:colOff>
      <xdr:row>55</xdr:row>
      <xdr:rowOff>735757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14A02395-A235-45F4-BD22-7A2C8A8B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56</xdr:row>
      <xdr:rowOff>27999</xdr:rowOff>
    </xdr:from>
    <xdr:to>
      <xdr:col>9</xdr:col>
      <xdr:colOff>1914524</xdr:colOff>
      <xdr:row>56</xdr:row>
      <xdr:rowOff>735757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059585A0-6E84-4EA5-8D12-DB2A3DAA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74</xdr:row>
      <xdr:rowOff>27999</xdr:rowOff>
    </xdr:from>
    <xdr:to>
      <xdr:col>9</xdr:col>
      <xdr:colOff>1914524</xdr:colOff>
      <xdr:row>74</xdr:row>
      <xdr:rowOff>735757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996C9041-5A00-437C-9A47-9E5ED08F6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75</xdr:row>
      <xdr:rowOff>27999</xdr:rowOff>
    </xdr:from>
    <xdr:to>
      <xdr:col>9</xdr:col>
      <xdr:colOff>1914524</xdr:colOff>
      <xdr:row>75</xdr:row>
      <xdr:rowOff>735757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9847C513-12E9-49A2-9BEF-2656768F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76</xdr:row>
      <xdr:rowOff>27999</xdr:rowOff>
    </xdr:from>
    <xdr:to>
      <xdr:col>9</xdr:col>
      <xdr:colOff>1914524</xdr:colOff>
      <xdr:row>76</xdr:row>
      <xdr:rowOff>735757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xmlns="" id="{67D02B20-619F-41FB-9BA4-142950055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77</xdr:row>
      <xdr:rowOff>27999</xdr:rowOff>
    </xdr:from>
    <xdr:to>
      <xdr:col>9</xdr:col>
      <xdr:colOff>1914524</xdr:colOff>
      <xdr:row>77</xdr:row>
      <xdr:rowOff>735757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52D27133-C37A-44C5-B118-04802A4E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78</xdr:row>
      <xdr:rowOff>27999</xdr:rowOff>
    </xdr:from>
    <xdr:to>
      <xdr:col>9</xdr:col>
      <xdr:colOff>1914524</xdr:colOff>
      <xdr:row>78</xdr:row>
      <xdr:rowOff>735757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0E2AD165-990E-4453-A4A1-50B992F3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79</xdr:row>
      <xdr:rowOff>27999</xdr:rowOff>
    </xdr:from>
    <xdr:to>
      <xdr:col>9</xdr:col>
      <xdr:colOff>1914524</xdr:colOff>
      <xdr:row>79</xdr:row>
      <xdr:rowOff>735757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0B94E2CB-7609-48CD-8D69-CFE2E7936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80</xdr:row>
      <xdr:rowOff>27999</xdr:rowOff>
    </xdr:from>
    <xdr:to>
      <xdr:col>9</xdr:col>
      <xdr:colOff>1914524</xdr:colOff>
      <xdr:row>80</xdr:row>
      <xdr:rowOff>735757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xmlns="" id="{944E580F-9A09-4418-A5B7-BA2027D04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81</xdr:row>
      <xdr:rowOff>27999</xdr:rowOff>
    </xdr:from>
    <xdr:to>
      <xdr:col>9</xdr:col>
      <xdr:colOff>1914524</xdr:colOff>
      <xdr:row>81</xdr:row>
      <xdr:rowOff>735757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1D8E36E6-4D4E-4E21-A538-BEF3181B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82</xdr:row>
      <xdr:rowOff>27999</xdr:rowOff>
    </xdr:from>
    <xdr:to>
      <xdr:col>9</xdr:col>
      <xdr:colOff>1914524</xdr:colOff>
      <xdr:row>82</xdr:row>
      <xdr:rowOff>735757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xmlns="" id="{4DC5867A-40E3-4C90-B18A-788F4D7E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84</xdr:row>
      <xdr:rowOff>27999</xdr:rowOff>
    </xdr:from>
    <xdr:to>
      <xdr:col>9</xdr:col>
      <xdr:colOff>1914524</xdr:colOff>
      <xdr:row>84</xdr:row>
      <xdr:rowOff>735757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1F52839F-DE69-4CA5-8C00-AD3CEE3E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85</xdr:row>
      <xdr:rowOff>27999</xdr:rowOff>
    </xdr:from>
    <xdr:to>
      <xdr:col>9</xdr:col>
      <xdr:colOff>1914524</xdr:colOff>
      <xdr:row>85</xdr:row>
      <xdr:rowOff>735757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xmlns="" id="{A2EADA45-7E31-4D8F-8E53-413FB66D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87</xdr:row>
      <xdr:rowOff>27999</xdr:rowOff>
    </xdr:from>
    <xdr:to>
      <xdr:col>9</xdr:col>
      <xdr:colOff>1914524</xdr:colOff>
      <xdr:row>87</xdr:row>
      <xdr:rowOff>735757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7AB3D923-6F0E-4D5A-AFEB-DD92D3535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125</xdr:row>
      <xdr:rowOff>27999</xdr:rowOff>
    </xdr:from>
    <xdr:to>
      <xdr:col>9</xdr:col>
      <xdr:colOff>1914524</xdr:colOff>
      <xdr:row>125</xdr:row>
      <xdr:rowOff>735757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xmlns="" id="{51EF3A59-70C6-4796-BFB9-51186DFB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126</xdr:row>
      <xdr:rowOff>27999</xdr:rowOff>
    </xdr:from>
    <xdr:to>
      <xdr:col>9</xdr:col>
      <xdr:colOff>1914524</xdr:colOff>
      <xdr:row>126</xdr:row>
      <xdr:rowOff>735757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D500B5BF-211F-4B68-A53F-B3F0ABCE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127</xdr:row>
      <xdr:rowOff>27999</xdr:rowOff>
    </xdr:from>
    <xdr:to>
      <xdr:col>9</xdr:col>
      <xdr:colOff>1914524</xdr:colOff>
      <xdr:row>127</xdr:row>
      <xdr:rowOff>735757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xmlns="" id="{C61D65C2-FC15-4343-9160-D21DD5B4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128</xdr:row>
      <xdr:rowOff>27999</xdr:rowOff>
    </xdr:from>
    <xdr:to>
      <xdr:col>9</xdr:col>
      <xdr:colOff>1914524</xdr:colOff>
      <xdr:row>128</xdr:row>
      <xdr:rowOff>735757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F91F6F5C-DA28-44CF-8E3B-2F64E5B81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129</xdr:row>
      <xdr:rowOff>27999</xdr:rowOff>
    </xdr:from>
    <xdr:to>
      <xdr:col>9</xdr:col>
      <xdr:colOff>1914524</xdr:colOff>
      <xdr:row>129</xdr:row>
      <xdr:rowOff>735757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xmlns="" id="{0B5F42A4-E967-4B2D-B034-320A5D20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62562" y="13805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144</xdr:row>
      <xdr:rowOff>27999</xdr:rowOff>
    </xdr:from>
    <xdr:to>
      <xdr:col>9</xdr:col>
      <xdr:colOff>1914524</xdr:colOff>
      <xdr:row>144</xdr:row>
      <xdr:rowOff>735757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12D0EBD4-36FC-4FCF-978D-3CCF0924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948262" y="1168044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145</xdr:row>
      <xdr:rowOff>27999</xdr:rowOff>
    </xdr:from>
    <xdr:to>
      <xdr:col>9</xdr:col>
      <xdr:colOff>1914524</xdr:colOff>
      <xdr:row>145</xdr:row>
      <xdr:rowOff>735757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94521DE1-E329-4BF0-8FF9-420FE7AB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948262" y="10316469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47625</xdr:rowOff>
    </xdr:from>
    <xdr:to>
      <xdr:col>0</xdr:col>
      <xdr:colOff>1657350</xdr:colOff>
      <xdr:row>360</xdr:row>
      <xdr:rowOff>1219200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xmlns="" id="{E0A40512-B567-49BC-8EC8-DD1F417D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3420725"/>
          <a:ext cx="16573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57150</xdr:colOff>
      <xdr:row>362</xdr:row>
      <xdr:rowOff>228600</xdr:rowOff>
    </xdr:from>
    <xdr:to>
      <xdr:col>0</xdr:col>
      <xdr:colOff>1434440</xdr:colOff>
      <xdr:row>362</xdr:row>
      <xdr:rowOff>1486305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6A2A7278-A5DF-41F4-BF77-94FA8AC05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323850" y="558717450"/>
          <a:ext cx="1377290" cy="125770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363</xdr:row>
      <xdr:rowOff>219075</xdr:rowOff>
    </xdr:from>
    <xdr:to>
      <xdr:col>0</xdr:col>
      <xdr:colOff>1485900</xdr:colOff>
      <xdr:row>363</xdr:row>
      <xdr:rowOff>1264392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36E22FA5-EEAD-4F56-AC86-CFAC9D0C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352425" y="560308125"/>
          <a:ext cx="1400175" cy="104531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364</xdr:row>
      <xdr:rowOff>285750</xdr:rowOff>
    </xdr:from>
    <xdr:to>
      <xdr:col>0</xdr:col>
      <xdr:colOff>1495424</xdr:colOff>
      <xdr:row>364</xdr:row>
      <xdr:rowOff>1274774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0184FB5C-8121-4540-8F08-F89A37BA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438150" y="561975000"/>
          <a:ext cx="1323974" cy="98902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365</xdr:row>
      <xdr:rowOff>95250</xdr:rowOff>
    </xdr:from>
    <xdr:to>
      <xdr:col>0</xdr:col>
      <xdr:colOff>1504950</xdr:colOff>
      <xdr:row>365</xdr:row>
      <xdr:rowOff>1133475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xmlns="" id="{BB38AD5F-3595-41C6-BA02-61089661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6225" y="563384700"/>
          <a:ext cx="14954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</xdr:colOff>
      <xdr:row>367</xdr:row>
      <xdr:rowOff>133350</xdr:rowOff>
    </xdr:from>
    <xdr:to>
      <xdr:col>0</xdr:col>
      <xdr:colOff>1581150</xdr:colOff>
      <xdr:row>367</xdr:row>
      <xdr:rowOff>1314450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xmlns="" id="{F634FF6C-BE9C-4F74-A92F-80A87C4A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050" y="566366025"/>
          <a:ext cx="156210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</xdr:colOff>
      <xdr:row>368</xdr:row>
      <xdr:rowOff>114300</xdr:rowOff>
    </xdr:from>
    <xdr:to>
      <xdr:col>0</xdr:col>
      <xdr:colOff>1600200</xdr:colOff>
      <xdr:row>368</xdr:row>
      <xdr:rowOff>1152525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xmlns="" id="{2F6EDDAB-35C6-44B6-93BC-9E4B1FA2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4775" y="567870975"/>
          <a:ext cx="14954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299</xdr:row>
      <xdr:rowOff>27999</xdr:rowOff>
    </xdr:from>
    <xdr:to>
      <xdr:col>9</xdr:col>
      <xdr:colOff>1914524</xdr:colOff>
      <xdr:row>299</xdr:row>
      <xdr:rowOff>735757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xmlns="" id="{BA5DE682-C2D1-4350-B4C5-B2835956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948262" y="23901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300</xdr:row>
      <xdr:rowOff>27999</xdr:rowOff>
    </xdr:from>
    <xdr:to>
      <xdr:col>9</xdr:col>
      <xdr:colOff>1914524</xdr:colOff>
      <xdr:row>300</xdr:row>
      <xdr:rowOff>735757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49D8355B-E018-4411-BE7E-B3BC07D4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948262" y="239019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267166</xdr:colOff>
      <xdr:row>164</xdr:row>
      <xdr:rowOff>69695</xdr:rowOff>
    </xdr:from>
    <xdr:to>
      <xdr:col>0</xdr:col>
      <xdr:colOff>1242898</xdr:colOff>
      <xdr:row>164</xdr:row>
      <xdr:rowOff>1722795</xdr:rowOff>
    </xdr:to>
    <xdr:pic>
      <xdr:nvPicPr>
        <xdr:cNvPr id="702" name="Рисунок 701">
          <a:extLst>
            <a:ext uri="{FF2B5EF4-FFF2-40B4-BE49-F238E27FC236}">
              <a16:creationId xmlns:a16="http://schemas.microsoft.com/office/drawing/2014/main" xmlns="" id="{DBAE11C7-A35A-4684-83A8-679E31FE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267166" y="136039070"/>
          <a:ext cx="975732" cy="15292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124</xdr:row>
      <xdr:rowOff>95250</xdr:rowOff>
    </xdr:from>
    <xdr:to>
      <xdr:col>0</xdr:col>
      <xdr:colOff>1552575</xdr:colOff>
      <xdr:row>124</xdr:row>
      <xdr:rowOff>1480915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478699F9-287C-47FA-957D-23887B8F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52400" y="169392600"/>
          <a:ext cx="1400175" cy="1385665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124</xdr:row>
      <xdr:rowOff>27999</xdr:rowOff>
    </xdr:from>
    <xdr:to>
      <xdr:col>9</xdr:col>
      <xdr:colOff>1914524</xdr:colOff>
      <xdr:row>124</xdr:row>
      <xdr:rowOff>735757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xmlns="" id="{67084AB7-D685-4AB8-AA4E-22E82754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481662" y="17092554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187</xdr:row>
      <xdr:rowOff>133351</xdr:rowOff>
    </xdr:from>
    <xdr:to>
      <xdr:col>0</xdr:col>
      <xdr:colOff>1624446</xdr:colOff>
      <xdr:row>187</xdr:row>
      <xdr:rowOff>1428751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BBDCCB3D-254B-4777-8EDB-E169BF037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38101" y="290731576"/>
          <a:ext cx="1586345" cy="12954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188</xdr:row>
      <xdr:rowOff>114299</xdr:rowOff>
    </xdr:from>
    <xdr:to>
      <xdr:col>0</xdr:col>
      <xdr:colOff>1571625</xdr:colOff>
      <xdr:row>188</xdr:row>
      <xdr:rowOff>1384606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CB3E8D3D-BFB8-4992-96EC-DB7178BE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76200" y="292312724"/>
          <a:ext cx="1495425" cy="1270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1</xdr:rowOff>
    </xdr:from>
    <xdr:to>
      <xdr:col>0</xdr:col>
      <xdr:colOff>1640512</xdr:colOff>
      <xdr:row>189</xdr:row>
      <xdr:rowOff>1352551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F7C54EF2-8EB3-4E3B-AA48-A6DE9B87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293798626"/>
          <a:ext cx="1640512" cy="1352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123825</xdr:rowOff>
    </xdr:from>
    <xdr:to>
      <xdr:col>0</xdr:col>
      <xdr:colOff>1648563</xdr:colOff>
      <xdr:row>190</xdr:row>
      <xdr:rowOff>1447800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2DBB2EDE-9435-45BC-BAD2-9B322D4C6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295522650"/>
          <a:ext cx="1648563" cy="1323975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174</xdr:row>
      <xdr:rowOff>27999</xdr:rowOff>
    </xdr:from>
    <xdr:to>
      <xdr:col>9</xdr:col>
      <xdr:colOff>1914524</xdr:colOff>
      <xdr:row>174</xdr:row>
      <xdr:rowOff>735757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xmlns="" id="{AF6F75C8-1EA9-40E7-994B-8309816D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0717757" y="10276899"/>
          <a:ext cx="1735227" cy="707758"/>
        </a:xfrm>
        <a:prstGeom prst="rect">
          <a:avLst/>
        </a:prstGeom>
      </xdr:spPr>
    </xdr:pic>
    <xdr:clientData/>
  </xdr:twoCellAnchor>
  <xdr:twoCellAnchor>
    <xdr:from>
      <xdr:col>0</xdr:col>
      <xdr:colOff>72856</xdr:colOff>
      <xdr:row>174</xdr:row>
      <xdr:rowOff>365946</xdr:rowOff>
    </xdr:from>
    <xdr:to>
      <xdr:col>0</xdr:col>
      <xdr:colOff>1338148</xdr:colOff>
      <xdr:row>174</xdr:row>
      <xdr:rowOff>2182454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xmlns="" id="{64D03329-32D6-4B57-A0FC-ED477DB2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72856" y="269705068"/>
          <a:ext cx="1265292" cy="18165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643"/>
  <sheetViews>
    <sheetView showGridLines="0" tabSelected="1" zoomScale="102" zoomScaleNormal="102" workbookViewId="0">
      <pane ySplit="7" topLeftCell="A122" activePane="bottomLeft" state="frozenSplit"/>
      <selection pane="bottomLeft" activeCell="A261" sqref="A261:XFD263"/>
    </sheetView>
  </sheetViews>
  <sheetFormatPr defaultColWidth="10.5" defaultRowHeight="11.45" customHeight="1" outlineLevelRow="4" x14ac:dyDescent="0.2"/>
  <cols>
    <col min="1" max="1" width="29.6640625" style="1" customWidth="1"/>
    <col min="2" max="2" width="71.5" style="1" customWidth="1"/>
    <col min="3" max="3" width="19" style="1" customWidth="1"/>
    <col min="4" max="4" width="9.33203125" style="1" customWidth="1"/>
    <col min="5" max="5" width="12.5" style="1" customWidth="1"/>
    <col min="6" max="6" width="14" style="1" customWidth="1"/>
    <col min="7" max="7" width="14.6640625" style="1" customWidth="1"/>
    <col min="8" max="8" width="14" style="1" customWidth="1"/>
    <col min="9" max="9" width="13.5" style="1" customWidth="1"/>
    <col min="10" max="10" width="35.5" style="1" customWidth="1"/>
    <col min="11" max="11" width="16.33203125" style="1" customWidth="1"/>
    <col min="12" max="12" width="17.5" style="1" customWidth="1"/>
  </cols>
  <sheetData>
    <row r="1" spans="1:12" s="1" customFormat="1" ht="12" customHeight="1" x14ac:dyDescent="0.2">
      <c r="F1" s="28"/>
      <c r="H1" s="28"/>
      <c r="I1" s="28"/>
    </row>
    <row r="2" spans="1:12" s="1" customFormat="1" ht="18.95" customHeight="1" x14ac:dyDescent="0.2">
      <c r="A2" s="2"/>
      <c r="B2" s="43" t="s">
        <v>0</v>
      </c>
      <c r="C2" s="59" t="s">
        <v>1361</v>
      </c>
      <c r="D2" s="59"/>
      <c r="E2" s="59"/>
      <c r="F2" s="59"/>
      <c r="G2" s="32"/>
      <c r="H2" s="28"/>
      <c r="I2" s="28"/>
      <c r="J2" s="4" t="s">
        <v>1</v>
      </c>
      <c r="K2" s="5">
        <v>20</v>
      </c>
    </row>
    <row r="3" spans="1:12" s="1" customFormat="1" ht="18.95" customHeight="1" x14ac:dyDescent="0.2">
      <c r="A3" s="2"/>
      <c r="B3" s="43" t="s">
        <v>2</v>
      </c>
      <c r="C3" s="60" t="s">
        <v>1362</v>
      </c>
      <c r="D3" s="59"/>
      <c r="E3" s="59"/>
      <c r="F3" s="59"/>
      <c r="G3" s="32"/>
      <c r="H3" s="28"/>
      <c r="I3" s="28"/>
    </row>
    <row r="4" spans="1:12" s="1" customFormat="1" ht="18.95" customHeight="1" x14ac:dyDescent="0.2">
      <c r="A4" s="2"/>
      <c r="B4" s="43" t="s">
        <v>3</v>
      </c>
      <c r="C4" s="59" t="s">
        <v>1363</v>
      </c>
      <c r="D4" s="59"/>
      <c r="E4" s="59"/>
      <c r="F4" s="59"/>
      <c r="G4" s="32"/>
      <c r="H4" s="28"/>
      <c r="I4" s="28"/>
      <c r="J4" s="4" t="s">
        <v>4</v>
      </c>
      <c r="K4" s="5">
        <f>$L$638</f>
        <v>0</v>
      </c>
    </row>
    <row r="5" spans="1:12" s="1" customFormat="1" ht="12.95" customHeight="1" x14ac:dyDescent="0.2">
      <c r="F5" s="28"/>
      <c r="H5" s="28"/>
      <c r="I5" s="28"/>
    </row>
    <row r="6" spans="1:12" s="1" customFormat="1" ht="42" customHeight="1" x14ac:dyDescent="0.2">
      <c r="A6" s="61" t="s">
        <v>5</v>
      </c>
      <c r="B6" s="61" t="s">
        <v>6</v>
      </c>
      <c r="C6" s="61" t="s">
        <v>7</v>
      </c>
      <c r="D6" s="61" t="s">
        <v>8</v>
      </c>
      <c r="E6" s="61" t="s">
        <v>1356</v>
      </c>
      <c r="F6" s="63" t="s">
        <v>1355</v>
      </c>
      <c r="G6" s="66" t="s">
        <v>1364</v>
      </c>
      <c r="H6" s="66"/>
      <c r="I6" s="65" t="s">
        <v>9</v>
      </c>
      <c r="J6" s="61" t="s">
        <v>10</v>
      </c>
      <c r="K6" s="61" t="s">
        <v>11</v>
      </c>
      <c r="L6" s="61" t="s">
        <v>12</v>
      </c>
    </row>
    <row r="7" spans="1:12" s="1" customFormat="1" ht="48" customHeight="1" x14ac:dyDescent="0.2">
      <c r="A7" s="62"/>
      <c r="B7" s="62"/>
      <c r="C7" s="62"/>
      <c r="D7" s="62"/>
      <c r="E7" s="62"/>
      <c r="F7" s="64"/>
      <c r="G7" s="44" t="s">
        <v>1365</v>
      </c>
      <c r="H7" s="50" t="s">
        <v>1366</v>
      </c>
      <c r="I7" s="62"/>
      <c r="J7" s="62"/>
      <c r="K7" s="62"/>
      <c r="L7" s="62"/>
    </row>
    <row r="8" spans="1:12" s="6" customFormat="1" ht="15.95" customHeight="1" x14ac:dyDescent="0.2">
      <c r="A8" s="25" t="s">
        <v>13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 s="6" customFormat="1" ht="12.95" customHeight="1" outlineLevel="1" x14ac:dyDescent="0.2">
      <c r="A9" s="7"/>
      <c r="B9" s="22" t="s">
        <v>14</v>
      </c>
      <c r="C9" s="18"/>
      <c r="D9" s="18"/>
      <c r="E9" s="30"/>
      <c r="F9" s="18"/>
      <c r="G9" s="18"/>
      <c r="H9" s="18"/>
      <c r="I9" s="18"/>
      <c r="J9" s="18"/>
      <c r="K9" s="18"/>
      <c r="L9" s="19"/>
    </row>
    <row r="10" spans="1:12" s="6" customFormat="1" ht="12.95" customHeight="1" outlineLevel="2" x14ac:dyDescent="0.2">
      <c r="A10" s="7"/>
      <c r="B10" s="22" t="s">
        <v>15</v>
      </c>
      <c r="C10" s="18"/>
      <c r="D10" s="18"/>
      <c r="E10" s="30"/>
      <c r="F10" s="18"/>
      <c r="G10" s="18"/>
      <c r="H10" s="18"/>
      <c r="I10" s="18"/>
      <c r="J10" s="18"/>
      <c r="K10" s="18"/>
      <c r="L10" s="19"/>
    </row>
    <row r="11" spans="1:12" s="6" customFormat="1" ht="12.95" customHeight="1" outlineLevel="3" x14ac:dyDescent="0.2">
      <c r="A11" s="8"/>
      <c r="B11" s="23" t="s">
        <v>16</v>
      </c>
      <c r="C11" s="20"/>
      <c r="D11" s="20"/>
      <c r="E11" s="31"/>
      <c r="F11" s="20"/>
      <c r="G11" s="20"/>
      <c r="H11" s="20"/>
      <c r="I11" s="20"/>
      <c r="J11" s="20"/>
      <c r="K11" s="20"/>
      <c r="L11" s="21"/>
    </row>
    <row r="12" spans="1:12" s="9" customFormat="1" ht="174" customHeight="1" outlineLevel="4" x14ac:dyDescent="0.2">
      <c r="A12" s="11"/>
      <c r="B12" s="24" t="s">
        <v>18</v>
      </c>
      <c r="C12" s="10" t="s">
        <v>19</v>
      </c>
      <c r="D12" s="10" t="s">
        <v>20</v>
      </c>
      <c r="E12" s="33">
        <v>865</v>
      </c>
      <c r="F12" s="39" t="s">
        <v>22</v>
      </c>
      <c r="G12" s="10" t="s">
        <v>21</v>
      </c>
      <c r="H12" s="10">
        <f>ROUND((((100-$K$2)/100)*G12),2)</f>
        <v>371.2</v>
      </c>
      <c r="I12" s="10" t="s">
        <v>23</v>
      </c>
      <c r="J12" s="37" t="s">
        <v>1357</v>
      </c>
      <c r="K12" s="12"/>
      <c r="L12" s="12">
        <f>K12*H12</f>
        <v>0</v>
      </c>
    </row>
    <row r="13" spans="1:12" s="9" customFormat="1" ht="178.5" customHeight="1" outlineLevel="4" x14ac:dyDescent="0.2">
      <c r="A13" s="11"/>
      <c r="B13" s="24" t="s">
        <v>24</v>
      </c>
      <c r="C13" s="10" t="s">
        <v>25</v>
      </c>
      <c r="D13" s="10" t="s">
        <v>20</v>
      </c>
      <c r="E13" s="33">
        <v>865</v>
      </c>
      <c r="F13" s="39" t="s">
        <v>22</v>
      </c>
      <c r="G13" s="10" t="s">
        <v>21</v>
      </c>
      <c r="H13" s="10">
        <f>ROUND((((100-$K$2)/100)*G13),2)</f>
        <v>371.2</v>
      </c>
      <c r="I13" s="10" t="s">
        <v>26</v>
      </c>
      <c r="J13" s="37" t="s">
        <v>1357</v>
      </c>
      <c r="K13" s="12"/>
      <c r="L13" s="12">
        <f>K13*H13</f>
        <v>0</v>
      </c>
    </row>
    <row r="14" spans="1:12" s="9" customFormat="1" ht="179.25" customHeight="1" outlineLevel="4" x14ac:dyDescent="0.2">
      <c r="A14" s="11"/>
      <c r="B14" s="24" t="s">
        <v>27</v>
      </c>
      <c r="C14" s="10" t="s">
        <v>28</v>
      </c>
      <c r="D14" s="10" t="s">
        <v>20</v>
      </c>
      <c r="E14" s="33">
        <v>572</v>
      </c>
      <c r="F14" s="39" t="s">
        <v>30</v>
      </c>
      <c r="G14" s="10" t="s">
        <v>29</v>
      </c>
      <c r="H14" s="10">
        <f>ROUND((((100-$K$2)/100)*G14),2)</f>
        <v>244.8</v>
      </c>
      <c r="I14" s="10" t="s">
        <v>31</v>
      </c>
      <c r="J14" s="37" t="s">
        <v>1357</v>
      </c>
      <c r="K14" s="12"/>
      <c r="L14" s="12">
        <f>K14*H14</f>
        <v>0</v>
      </c>
    </row>
    <row r="15" spans="1:12" s="6" customFormat="1" ht="12.95" customHeight="1" outlineLevel="2" x14ac:dyDescent="0.2">
      <c r="A15" s="7"/>
      <c r="B15" s="22" t="s">
        <v>32</v>
      </c>
      <c r="C15" s="18"/>
      <c r="D15" s="18"/>
      <c r="E15" s="34"/>
      <c r="F15" s="46"/>
      <c r="G15" s="18"/>
      <c r="H15" s="18"/>
      <c r="I15" s="18"/>
      <c r="J15" s="18"/>
      <c r="K15" s="18"/>
      <c r="L15" s="19"/>
    </row>
    <row r="16" spans="1:12" s="6" customFormat="1" ht="12.95" customHeight="1" outlineLevel="3" x14ac:dyDescent="0.2">
      <c r="A16" s="8"/>
      <c r="B16" s="23" t="s">
        <v>16</v>
      </c>
      <c r="C16" s="20"/>
      <c r="D16" s="20"/>
      <c r="E16" s="35"/>
      <c r="F16" s="47"/>
      <c r="G16" s="20"/>
      <c r="H16" s="20"/>
      <c r="I16" s="20"/>
      <c r="J16" s="20"/>
      <c r="K16" s="20"/>
      <c r="L16" s="21"/>
    </row>
    <row r="17" spans="1:12" s="9" customFormat="1" ht="126" customHeight="1" outlineLevel="4" x14ac:dyDescent="0.2">
      <c r="A17" s="11"/>
      <c r="B17" s="24" t="s">
        <v>33</v>
      </c>
      <c r="C17" s="10" t="s">
        <v>34</v>
      </c>
      <c r="D17" s="10" t="s">
        <v>20</v>
      </c>
      <c r="E17" s="33">
        <v>119</v>
      </c>
      <c r="F17" s="39" t="s">
        <v>36</v>
      </c>
      <c r="G17" s="10" t="s">
        <v>35</v>
      </c>
      <c r="H17" s="10">
        <f t="shared" ref="H17:H40" si="0">ROUND((((100-$K$2)/100)*G17),2)</f>
        <v>51.2</v>
      </c>
      <c r="I17" s="10" t="s">
        <v>37</v>
      </c>
      <c r="J17" s="38" t="s">
        <v>38</v>
      </c>
      <c r="K17" s="12"/>
      <c r="L17" s="12">
        <f t="shared" ref="L17:L40" si="1">K17*H17</f>
        <v>0</v>
      </c>
    </row>
    <row r="18" spans="1:12" s="9" customFormat="1" ht="126" customHeight="1" outlineLevel="4" x14ac:dyDescent="0.2">
      <c r="A18" s="11"/>
      <c r="B18" s="24" t="s">
        <v>40</v>
      </c>
      <c r="C18" s="10" t="s">
        <v>41</v>
      </c>
      <c r="D18" s="10" t="s">
        <v>20</v>
      </c>
      <c r="E18" s="33">
        <v>345</v>
      </c>
      <c r="F18" s="39" t="s">
        <v>43</v>
      </c>
      <c r="G18" s="10" t="s">
        <v>42</v>
      </c>
      <c r="H18" s="10">
        <f t="shared" si="0"/>
        <v>148</v>
      </c>
      <c r="I18" s="10" t="s">
        <v>44</v>
      </c>
      <c r="J18" s="38" t="s">
        <v>38</v>
      </c>
      <c r="K18" s="12"/>
      <c r="L18" s="12">
        <f t="shared" si="1"/>
        <v>0</v>
      </c>
    </row>
    <row r="19" spans="1:12" s="9" customFormat="1" ht="81.95" customHeight="1" outlineLevel="4" x14ac:dyDescent="0.2">
      <c r="A19" s="11"/>
      <c r="B19" s="24" t="s">
        <v>46</v>
      </c>
      <c r="C19" s="10" t="s">
        <v>47</v>
      </c>
      <c r="D19" s="10" t="s">
        <v>20</v>
      </c>
      <c r="E19" s="33">
        <v>545</v>
      </c>
      <c r="F19" s="39" t="s">
        <v>49</v>
      </c>
      <c r="G19" s="10" t="s">
        <v>48</v>
      </c>
      <c r="H19" s="10">
        <f t="shared" si="0"/>
        <v>233.6</v>
      </c>
      <c r="I19" s="10" t="s">
        <v>26</v>
      </c>
      <c r="J19" s="10" t="s">
        <v>50</v>
      </c>
      <c r="K19" s="12"/>
      <c r="L19" s="12">
        <f t="shared" si="1"/>
        <v>0</v>
      </c>
    </row>
    <row r="20" spans="1:12" s="9" customFormat="1" ht="86.1" customHeight="1" outlineLevel="4" x14ac:dyDescent="0.2">
      <c r="A20" s="11"/>
      <c r="B20" s="24" t="s">
        <v>52</v>
      </c>
      <c r="C20" s="10" t="s">
        <v>53</v>
      </c>
      <c r="D20" s="10" t="s">
        <v>20</v>
      </c>
      <c r="E20" s="33">
        <v>252</v>
      </c>
      <c r="F20" s="39" t="s">
        <v>55</v>
      </c>
      <c r="G20" s="10" t="s">
        <v>57</v>
      </c>
      <c r="H20" s="10">
        <f t="shared" si="0"/>
        <v>108</v>
      </c>
      <c r="I20" s="10" t="s">
        <v>31</v>
      </c>
      <c r="J20" s="10" t="s">
        <v>50</v>
      </c>
      <c r="K20" s="12"/>
      <c r="L20" s="12">
        <f t="shared" si="1"/>
        <v>0</v>
      </c>
    </row>
    <row r="21" spans="1:12" s="9" customFormat="1" ht="81.95" customHeight="1" outlineLevel="4" x14ac:dyDescent="0.2">
      <c r="A21" s="11"/>
      <c r="B21" s="24" t="s">
        <v>59</v>
      </c>
      <c r="C21" s="10" t="s">
        <v>60</v>
      </c>
      <c r="D21" s="10" t="s">
        <v>20</v>
      </c>
      <c r="E21" s="33">
        <v>345</v>
      </c>
      <c r="F21" s="39" t="s">
        <v>43</v>
      </c>
      <c r="G21" s="10" t="s">
        <v>42</v>
      </c>
      <c r="H21" s="10">
        <f t="shared" si="0"/>
        <v>148</v>
      </c>
      <c r="I21" s="10" t="s">
        <v>44</v>
      </c>
      <c r="J21" s="10" t="s">
        <v>50</v>
      </c>
      <c r="K21" s="12"/>
      <c r="L21" s="12">
        <f t="shared" si="1"/>
        <v>0</v>
      </c>
    </row>
    <row r="22" spans="1:12" s="9" customFormat="1" ht="81.95" customHeight="1" outlineLevel="4" x14ac:dyDescent="0.2">
      <c r="A22" s="11"/>
      <c r="B22" s="24" t="s">
        <v>62</v>
      </c>
      <c r="C22" s="10" t="s">
        <v>63</v>
      </c>
      <c r="D22" s="10" t="s">
        <v>20</v>
      </c>
      <c r="E22" s="33">
        <v>119</v>
      </c>
      <c r="F22" s="39" t="s">
        <v>36</v>
      </c>
      <c r="G22" s="10" t="s">
        <v>35</v>
      </c>
      <c r="H22" s="10">
        <f t="shared" si="0"/>
        <v>51.2</v>
      </c>
      <c r="I22" s="10" t="s">
        <v>37</v>
      </c>
      <c r="J22" s="10" t="s">
        <v>50</v>
      </c>
      <c r="K22" s="12"/>
      <c r="L22" s="12">
        <f t="shared" si="1"/>
        <v>0</v>
      </c>
    </row>
    <row r="23" spans="1:12" s="9" customFormat="1" ht="174.75" customHeight="1" outlineLevel="4" x14ac:dyDescent="0.2">
      <c r="A23" s="11"/>
      <c r="B23" s="24" t="s">
        <v>65</v>
      </c>
      <c r="C23" s="10" t="s">
        <v>66</v>
      </c>
      <c r="D23" s="10" t="s">
        <v>20</v>
      </c>
      <c r="E23" s="33">
        <v>1105</v>
      </c>
      <c r="F23" s="39" t="s">
        <v>68</v>
      </c>
      <c r="G23" s="10" t="s">
        <v>67</v>
      </c>
      <c r="H23" s="10">
        <f t="shared" si="0"/>
        <v>473.6</v>
      </c>
      <c r="I23" s="10" t="s">
        <v>17</v>
      </c>
      <c r="J23" s="37" t="s">
        <v>1357</v>
      </c>
      <c r="K23" s="12"/>
      <c r="L23" s="12">
        <f t="shared" si="1"/>
        <v>0</v>
      </c>
    </row>
    <row r="24" spans="1:12" s="9" customFormat="1" ht="168.75" customHeight="1" outlineLevel="4" x14ac:dyDescent="0.2">
      <c r="A24" s="11"/>
      <c r="B24" s="24" t="s">
        <v>70</v>
      </c>
      <c r="C24" s="10" t="s">
        <v>71</v>
      </c>
      <c r="D24" s="10" t="s">
        <v>20</v>
      </c>
      <c r="E24" s="33">
        <v>799</v>
      </c>
      <c r="F24" s="39" t="s">
        <v>73</v>
      </c>
      <c r="G24" s="10" t="s">
        <v>72</v>
      </c>
      <c r="H24" s="10">
        <f t="shared" si="0"/>
        <v>342.4</v>
      </c>
      <c r="I24" s="10" t="s">
        <v>26</v>
      </c>
      <c r="J24" s="37" t="s">
        <v>1357</v>
      </c>
      <c r="K24" s="12"/>
      <c r="L24" s="12">
        <f t="shared" si="1"/>
        <v>0</v>
      </c>
    </row>
    <row r="25" spans="1:12" s="9" customFormat="1" ht="168.75" customHeight="1" outlineLevel="4" x14ac:dyDescent="0.2">
      <c r="A25" s="11"/>
      <c r="B25" s="24" t="s">
        <v>75</v>
      </c>
      <c r="C25" s="10" t="s">
        <v>76</v>
      </c>
      <c r="D25" s="10" t="s">
        <v>20</v>
      </c>
      <c r="E25" s="33">
        <v>825</v>
      </c>
      <c r="F25" s="39" t="s">
        <v>78</v>
      </c>
      <c r="G25" s="10" t="s">
        <v>77</v>
      </c>
      <c r="H25" s="10">
        <f t="shared" si="0"/>
        <v>353.6</v>
      </c>
      <c r="I25" s="10" t="s">
        <v>23</v>
      </c>
      <c r="J25" s="37" t="s">
        <v>1357</v>
      </c>
      <c r="K25" s="12"/>
      <c r="L25" s="12">
        <f t="shared" si="1"/>
        <v>0</v>
      </c>
    </row>
    <row r="26" spans="1:12" s="9" customFormat="1" ht="174" customHeight="1" outlineLevel="4" x14ac:dyDescent="0.2">
      <c r="A26" s="11"/>
      <c r="B26" s="24" t="s">
        <v>79</v>
      </c>
      <c r="C26" s="10" t="s">
        <v>80</v>
      </c>
      <c r="D26" s="10" t="s">
        <v>20</v>
      </c>
      <c r="E26" s="33">
        <v>825</v>
      </c>
      <c r="F26" s="39" t="s">
        <v>78</v>
      </c>
      <c r="G26" s="10" t="s">
        <v>77</v>
      </c>
      <c r="H26" s="10">
        <f t="shared" si="0"/>
        <v>353.6</v>
      </c>
      <c r="I26" s="10" t="s">
        <v>81</v>
      </c>
      <c r="J26" s="37" t="s">
        <v>1357</v>
      </c>
      <c r="K26" s="12"/>
      <c r="L26" s="12">
        <f t="shared" si="1"/>
        <v>0</v>
      </c>
    </row>
    <row r="27" spans="1:12" s="9" customFormat="1" ht="174" customHeight="1" outlineLevel="4" x14ac:dyDescent="0.2">
      <c r="A27" s="11"/>
      <c r="B27" s="24" t="s">
        <v>82</v>
      </c>
      <c r="C27" s="10" t="s">
        <v>83</v>
      </c>
      <c r="D27" s="10" t="s">
        <v>20</v>
      </c>
      <c r="E27" s="33">
        <v>532</v>
      </c>
      <c r="F27" s="39" t="s">
        <v>85</v>
      </c>
      <c r="G27" s="10" t="s">
        <v>84</v>
      </c>
      <c r="H27" s="10">
        <f t="shared" si="0"/>
        <v>228</v>
      </c>
      <c r="I27" s="10" t="s">
        <v>26</v>
      </c>
      <c r="J27" s="37" t="s">
        <v>1357</v>
      </c>
      <c r="K27" s="12"/>
      <c r="L27" s="12">
        <f t="shared" si="1"/>
        <v>0</v>
      </c>
    </row>
    <row r="28" spans="1:12" s="9" customFormat="1" ht="182.25" customHeight="1" outlineLevel="4" x14ac:dyDescent="0.2">
      <c r="A28" s="11"/>
      <c r="B28" s="24" t="s">
        <v>87</v>
      </c>
      <c r="C28" s="10" t="s">
        <v>88</v>
      </c>
      <c r="D28" s="10" t="s">
        <v>20</v>
      </c>
      <c r="E28" s="33">
        <v>612</v>
      </c>
      <c r="F28" s="39" t="s">
        <v>90</v>
      </c>
      <c r="G28" s="10" t="s">
        <v>89</v>
      </c>
      <c r="H28" s="10">
        <f t="shared" si="0"/>
        <v>262.39999999999998</v>
      </c>
      <c r="I28" s="10" t="s">
        <v>91</v>
      </c>
      <c r="J28" s="37" t="s">
        <v>1357</v>
      </c>
      <c r="K28" s="12"/>
      <c r="L28" s="12">
        <f t="shared" si="1"/>
        <v>0</v>
      </c>
    </row>
    <row r="29" spans="1:12" s="9" customFormat="1" ht="183.75" customHeight="1" outlineLevel="4" x14ac:dyDescent="0.2">
      <c r="A29" s="11"/>
      <c r="B29" s="24" t="s">
        <v>92</v>
      </c>
      <c r="C29" s="10" t="s">
        <v>93</v>
      </c>
      <c r="D29" s="10" t="s">
        <v>20</v>
      </c>
      <c r="E29" s="33">
        <v>612</v>
      </c>
      <c r="F29" s="39" t="s">
        <v>90</v>
      </c>
      <c r="G29" s="10" t="s">
        <v>89</v>
      </c>
      <c r="H29" s="10">
        <f t="shared" si="0"/>
        <v>262.39999999999998</v>
      </c>
      <c r="I29" s="10" t="s">
        <v>26</v>
      </c>
      <c r="J29" s="37" t="s">
        <v>1357</v>
      </c>
      <c r="K29" s="12"/>
      <c r="L29" s="12">
        <f t="shared" si="1"/>
        <v>0</v>
      </c>
    </row>
    <row r="30" spans="1:12" s="9" customFormat="1" ht="168" customHeight="1" outlineLevel="4" x14ac:dyDescent="0.2">
      <c r="A30" s="11"/>
      <c r="B30" s="24" t="s">
        <v>95</v>
      </c>
      <c r="C30" s="10" t="s">
        <v>96</v>
      </c>
      <c r="D30" s="10" t="s">
        <v>20</v>
      </c>
      <c r="E30" s="33">
        <v>319</v>
      </c>
      <c r="F30" s="39" t="s">
        <v>98</v>
      </c>
      <c r="G30" s="10" t="s">
        <v>97</v>
      </c>
      <c r="H30" s="10">
        <f t="shared" si="0"/>
        <v>136.80000000000001</v>
      </c>
      <c r="I30" s="10" t="s">
        <v>31</v>
      </c>
      <c r="J30" s="37" t="s">
        <v>1357</v>
      </c>
      <c r="K30" s="12"/>
      <c r="L30" s="12">
        <f t="shared" si="1"/>
        <v>0</v>
      </c>
    </row>
    <row r="31" spans="1:12" s="9" customFormat="1" ht="174.75" customHeight="1" outlineLevel="4" x14ac:dyDescent="0.2">
      <c r="A31" s="11"/>
      <c r="B31" s="24" t="s">
        <v>100</v>
      </c>
      <c r="C31" s="10" t="s">
        <v>101</v>
      </c>
      <c r="D31" s="10" t="s">
        <v>20</v>
      </c>
      <c r="E31" s="33">
        <v>825</v>
      </c>
      <c r="F31" s="39" t="s">
        <v>78</v>
      </c>
      <c r="G31" s="10" t="s">
        <v>77</v>
      </c>
      <c r="H31" s="10">
        <f t="shared" si="0"/>
        <v>353.6</v>
      </c>
      <c r="I31" s="10" t="s">
        <v>23</v>
      </c>
      <c r="J31" s="37" t="s">
        <v>1357</v>
      </c>
      <c r="K31" s="12"/>
      <c r="L31" s="12">
        <f t="shared" si="1"/>
        <v>0</v>
      </c>
    </row>
    <row r="32" spans="1:12" s="9" customFormat="1" ht="173.25" customHeight="1" outlineLevel="4" x14ac:dyDescent="0.2">
      <c r="A32" s="11"/>
      <c r="B32" s="24" t="s">
        <v>103</v>
      </c>
      <c r="C32" s="10" t="s">
        <v>104</v>
      </c>
      <c r="D32" s="10" t="s">
        <v>20</v>
      </c>
      <c r="E32" s="33">
        <v>825</v>
      </c>
      <c r="F32" s="39" t="s">
        <v>78</v>
      </c>
      <c r="G32" s="10" t="s">
        <v>77</v>
      </c>
      <c r="H32" s="10">
        <f t="shared" si="0"/>
        <v>353.6</v>
      </c>
      <c r="I32" s="10" t="s">
        <v>81</v>
      </c>
      <c r="J32" s="37" t="s">
        <v>1357</v>
      </c>
      <c r="K32" s="12"/>
      <c r="L32" s="12">
        <f t="shared" si="1"/>
        <v>0</v>
      </c>
    </row>
    <row r="33" spans="1:12" s="9" customFormat="1" ht="181.5" customHeight="1" outlineLevel="4" x14ac:dyDescent="0.2">
      <c r="A33" s="11"/>
      <c r="B33" s="24" t="s">
        <v>107</v>
      </c>
      <c r="C33" s="10" t="s">
        <v>108</v>
      </c>
      <c r="D33" s="10" t="s">
        <v>20</v>
      </c>
      <c r="E33" s="33">
        <v>532</v>
      </c>
      <c r="F33" s="39" t="s">
        <v>85</v>
      </c>
      <c r="G33" s="10" t="s">
        <v>84</v>
      </c>
      <c r="H33" s="10">
        <f t="shared" si="0"/>
        <v>228</v>
      </c>
      <c r="I33" s="10" t="s">
        <v>26</v>
      </c>
      <c r="J33" s="37" t="s">
        <v>1357</v>
      </c>
      <c r="K33" s="12"/>
      <c r="L33" s="12">
        <f t="shared" si="1"/>
        <v>0</v>
      </c>
    </row>
    <row r="34" spans="1:12" s="9" customFormat="1" ht="174.75" customHeight="1" outlineLevel="4" x14ac:dyDescent="0.2">
      <c r="A34" s="11"/>
      <c r="B34" s="24" t="s">
        <v>109</v>
      </c>
      <c r="C34" s="10" t="s">
        <v>110</v>
      </c>
      <c r="D34" s="10" t="s">
        <v>20</v>
      </c>
      <c r="E34" s="33">
        <v>2705</v>
      </c>
      <c r="F34" s="39">
        <v>2299</v>
      </c>
      <c r="G34" s="10">
        <v>1642</v>
      </c>
      <c r="H34" s="10">
        <f t="shared" si="0"/>
        <v>1313.6</v>
      </c>
      <c r="I34" s="10" t="s">
        <v>39</v>
      </c>
      <c r="J34" s="37" t="s">
        <v>1357</v>
      </c>
      <c r="K34" s="12"/>
      <c r="L34" s="12">
        <f t="shared" si="1"/>
        <v>0</v>
      </c>
    </row>
    <row r="35" spans="1:12" s="9" customFormat="1" ht="187.5" customHeight="1" outlineLevel="4" x14ac:dyDescent="0.2">
      <c r="A35" s="11"/>
      <c r="B35" s="24" t="s">
        <v>111</v>
      </c>
      <c r="C35" s="10" t="s">
        <v>112</v>
      </c>
      <c r="D35" s="10" t="s">
        <v>20</v>
      </c>
      <c r="E35" s="33">
        <v>2665</v>
      </c>
      <c r="F35" s="39">
        <v>1999</v>
      </c>
      <c r="G35" s="10">
        <v>1428</v>
      </c>
      <c r="H35" s="10">
        <f t="shared" si="0"/>
        <v>1142.4000000000001</v>
      </c>
      <c r="I35" s="10" t="s">
        <v>81</v>
      </c>
      <c r="J35" s="37" t="s">
        <v>1357</v>
      </c>
      <c r="K35" s="12"/>
      <c r="L35" s="12">
        <f t="shared" si="1"/>
        <v>0</v>
      </c>
    </row>
    <row r="36" spans="1:12" s="6" customFormat="1" ht="171.75" customHeight="1" outlineLevel="4" x14ac:dyDescent="0.2">
      <c r="A36" s="11"/>
      <c r="B36" s="24" t="s">
        <v>113</v>
      </c>
      <c r="C36" s="10" t="s">
        <v>114</v>
      </c>
      <c r="D36" s="10" t="s">
        <v>20</v>
      </c>
      <c r="E36" s="33">
        <v>265</v>
      </c>
      <c r="F36" s="39" t="s">
        <v>116</v>
      </c>
      <c r="G36" s="10" t="s">
        <v>115</v>
      </c>
      <c r="H36" s="10">
        <f t="shared" si="0"/>
        <v>113.6</v>
      </c>
      <c r="I36" s="10" t="s">
        <v>117</v>
      </c>
      <c r="J36" s="37" t="s">
        <v>1357</v>
      </c>
      <c r="K36" s="12"/>
      <c r="L36" s="12">
        <f t="shared" si="1"/>
        <v>0</v>
      </c>
    </row>
    <row r="37" spans="1:12" s="9" customFormat="1" ht="126" customHeight="1" outlineLevel="4" x14ac:dyDescent="0.2">
      <c r="A37" s="11"/>
      <c r="B37" s="24" t="s">
        <v>120</v>
      </c>
      <c r="C37" s="10" t="s">
        <v>121</v>
      </c>
      <c r="D37" s="10" t="s">
        <v>20</v>
      </c>
      <c r="E37" s="33">
        <v>612</v>
      </c>
      <c r="F37" s="39" t="s">
        <v>90</v>
      </c>
      <c r="G37" s="10" t="s">
        <v>89</v>
      </c>
      <c r="H37" s="10">
        <f t="shared" si="0"/>
        <v>262.39999999999998</v>
      </c>
      <c r="I37" s="10" t="s">
        <v>91</v>
      </c>
      <c r="J37" s="10" t="s">
        <v>50</v>
      </c>
      <c r="K37" s="12"/>
      <c r="L37" s="12">
        <f t="shared" si="1"/>
        <v>0</v>
      </c>
    </row>
    <row r="38" spans="1:12" s="9" customFormat="1" ht="126" customHeight="1" outlineLevel="4" x14ac:dyDescent="0.2">
      <c r="A38" s="11"/>
      <c r="B38" s="24" t="s">
        <v>122</v>
      </c>
      <c r="C38" s="10" t="s">
        <v>123</v>
      </c>
      <c r="D38" s="10" t="s">
        <v>20</v>
      </c>
      <c r="E38" s="33">
        <v>612</v>
      </c>
      <c r="F38" s="39" t="s">
        <v>90</v>
      </c>
      <c r="G38" s="10" t="s">
        <v>89</v>
      </c>
      <c r="H38" s="10">
        <f t="shared" si="0"/>
        <v>262.39999999999998</v>
      </c>
      <c r="I38" s="10" t="s">
        <v>26</v>
      </c>
      <c r="J38" s="10" t="s">
        <v>50</v>
      </c>
      <c r="K38" s="12"/>
      <c r="L38" s="12">
        <f t="shared" si="1"/>
        <v>0</v>
      </c>
    </row>
    <row r="39" spans="1:12" s="9" customFormat="1" ht="126" customHeight="1" outlineLevel="4" x14ac:dyDescent="0.2">
      <c r="A39" s="11"/>
      <c r="B39" s="24" t="s">
        <v>124</v>
      </c>
      <c r="C39" s="10" t="s">
        <v>125</v>
      </c>
      <c r="D39" s="10" t="s">
        <v>20</v>
      </c>
      <c r="E39" s="33">
        <v>345</v>
      </c>
      <c r="F39" s="39" t="s">
        <v>43</v>
      </c>
      <c r="G39" s="10" t="s">
        <v>42</v>
      </c>
      <c r="H39" s="10">
        <f t="shared" si="0"/>
        <v>148</v>
      </c>
      <c r="I39" s="10" t="s">
        <v>31</v>
      </c>
      <c r="J39" s="10" t="s">
        <v>50</v>
      </c>
      <c r="K39" s="12"/>
      <c r="L39" s="12">
        <f t="shared" si="1"/>
        <v>0</v>
      </c>
    </row>
    <row r="40" spans="1:12" s="9" customFormat="1" ht="126" customHeight="1" outlineLevel="4" x14ac:dyDescent="0.2">
      <c r="A40" s="11"/>
      <c r="B40" s="24" t="s">
        <v>126</v>
      </c>
      <c r="C40" s="10" t="s">
        <v>127</v>
      </c>
      <c r="D40" s="10" t="s">
        <v>20</v>
      </c>
      <c r="E40" s="33">
        <v>612</v>
      </c>
      <c r="F40" s="39" t="s">
        <v>90</v>
      </c>
      <c r="G40" s="10" t="s">
        <v>89</v>
      </c>
      <c r="H40" s="10">
        <f t="shared" si="0"/>
        <v>262.39999999999998</v>
      </c>
      <c r="I40" s="10" t="s">
        <v>91</v>
      </c>
      <c r="J40" s="10" t="s">
        <v>50</v>
      </c>
      <c r="K40" s="12"/>
      <c r="L40" s="12">
        <f t="shared" si="1"/>
        <v>0</v>
      </c>
    </row>
    <row r="41" spans="1:12" s="6" customFormat="1" ht="12.95" customHeight="1" outlineLevel="2" x14ac:dyDescent="0.2">
      <c r="A41" s="7"/>
      <c r="B41" s="22" t="s">
        <v>128</v>
      </c>
      <c r="C41" s="18"/>
      <c r="D41" s="18"/>
      <c r="E41" s="34"/>
      <c r="F41" s="46"/>
      <c r="G41" s="18"/>
      <c r="H41" s="18"/>
      <c r="I41" s="18"/>
      <c r="J41" s="18"/>
      <c r="K41" s="18"/>
      <c r="L41" s="19"/>
    </row>
    <row r="42" spans="1:12" s="6" customFormat="1" ht="12.95" customHeight="1" outlineLevel="3" x14ac:dyDescent="0.2">
      <c r="A42" s="8"/>
      <c r="B42" s="23" t="s">
        <v>129</v>
      </c>
      <c r="C42" s="20"/>
      <c r="D42" s="20"/>
      <c r="E42" s="35"/>
      <c r="F42" s="47"/>
      <c r="G42" s="20"/>
      <c r="H42" s="20"/>
      <c r="I42" s="20"/>
      <c r="J42" s="20"/>
      <c r="K42" s="20"/>
      <c r="L42" s="21"/>
    </row>
    <row r="43" spans="1:12" s="9" customFormat="1" ht="126" customHeight="1" outlineLevel="4" x14ac:dyDescent="0.2">
      <c r="A43" s="11"/>
      <c r="B43" s="24" t="s">
        <v>130</v>
      </c>
      <c r="C43" s="10" t="s">
        <v>131</v>
      </c>
      <c r="D43" s="10" t="s">
        <v>20</v>
      </c>
      <c r="E43" s="33">
        <v>692</v>
      </c>
      <c r="F43" s="39" t="s">
        <v>133</v>
      </c>
      <c r="G43" s="10" t="s">
        <v>132</v>
      </c>
      <c r="H43" s="10">
        <f>ROUND((((100-$K$2)/100)*G43),2)</f>
        <v>296.8</v>
      </c>
      <c r="I43" s="10" t="s">
        <v>23</v>
      </c>
      <c r="J43" s="38" t="s">
        <v>38</v>
      </c>
      <c r="K43" s="12"/>
      <c r="L43" s="12">
        <f>K43*H43</f>
        <v>0</v>
      </c>
    </row>
    <row r="44" spans="1:12" s="9" customFormat="1" ht="81.95" customHeight="1" outlineLevel="4" x14ac:dyDescent="0.2">
      <c r="A44" s="11"/>
      <c r="B44" s="24" t="s">
        <v>134</v>
      </c>
      <c r="C44" s="10" t="s">
        <v>135</v>
      </c>
      <c r="D44" s="10" t="s">
        <v>20</v>
      </c>
      <c r="E44" s="33">
        <v>399</v>
      </c>
      <c r="F44" s="39" t="s">
        <v>136</v>
      </c>
      <c r="G44" s="10" t="s">
        <v>137</v>
      </c>
      <c r="H44" s="10">
        <f>ROUND((((100-$K$2)/100)*G44),2)</f>
        <v>171.2</v>
      </c>
      <c r="I44" s="10" t="s">
        <v>26</v>
      </c>
      <c r="J44" s="38" t="s">
        <v>38</v>
      </c>
      <c r="K44" s="12"/>
      <c r="L44" s="12">
        <f>K44*H44</f>
        <v>0</v>
      </c>
    </row>
    <row r="45" spans="1:12" s="6" customFormat="1" ht="12.95" customHeight="1" outlineLevel="3" x14ac:dyDescent="0.2">
      <c r="A45" s="8"/>
      <c r="B45" s="23" t="s">
        <v>138</v>
      </c>
      <c r="C45" s="20"/>
      <c r="D45" s="20"/>
      <c r="E45" s="35"/>
      <c r="F45" s="47"/>
      <c r="G45" s="20"/>
      <c r="H45" s="20"/>
      <c r="I45" s="20"/>
      <c r="J45" s="20"/>
      <c r="K45" s="20"/>
      <c r="L45" s="21"/>
    </row>
    <row r="46" spans="1:12" s="9" customFormat="1" ht="81.95" customHeight="1" outlineLevel="4" x14ac:dyDescent="0.2">
      <c r="A46" s="11"/>
      <c r="B46" s="24" t="s">
        <v>140</v>
      </c>
      <c r="C46" s="10" t="s">
        <v>141</v>
      </c>
      <c r="D46" s="10" t="s">
        <v>20</v>
      </c>
      <c r="E46" s="33">
        <v>345</v>
      </c>
      <c r="F46" s="39" t="s">
        <v>43</v>
      </c>
      <c r="G46" s="10" t="s">
        <v>54</v>
      </c>
      <c r="H46" s="10">
        <f t="shared" ref="H46:H60" si="2">ROUND((((100-$K$2)/100)*G46),2)</f>
        <v>103.2</v>
      </c>
      <c r="I46" s="10" t="s">
        <v>44</v>
      </c>
      <c r="J46" s="40" t="s">
        <v>1353</v>
      </c>
      <c r="K46" s="12"/>
      <c r="L46" s="12">
        <f t="shared" ref="L46:L60" si="3">K46*H46</f>
        <v>0</v>
      </c>
    </row>
    <row r="47" spans="1:12" s="9" customFormat="1" ht="81.95" customHeight="1" outlineLevel="4" x14ac:dyDescent="0.2">
      <c r="A47" s="11"/>
      <c r="B47" s="24" t="s">
        <v>142</v>
      </c>
      <c r="C47" s="10" t="s">
        <v>143</v>
      </c>
      <c r="D47" s="10" t="s">
        <v>20</v>
      </c>
      <c r="E47" s="33">
        <v>119</v>
      </c>
      <c r="F47" s="39" t="s">
        <v>36</v>
      </c>
      <c r="G47" s="10" t="s">
        <v>144</v>
      </c>
      <c r="H47" s="10">
        <f t="shared" si="2"/>
        <v>36</v>
      </c>
      <c r="I47" s="10" t="s">
        <v>31</v>
      </c>
      <c r="J47" s="40" t="s">
        <v>1354</v>
      </c>
      <c r="K47" s="12"/>
      <c r="L47" s="12">
        <f t="shared" si="3"/>
        <v>0</v>
      </c>
    </row>
    <row r="48" spans="1:12" s="9" customFormat="1" ht="174" customHeight="1" outlineLevel="4" x14ac:dyDescent="0.2">
      <c r="A48" s="11"/>
      <c r="B48" s="24" t="s">
        <v>146</v>
      </c>
      <c r="C48" s="10" t="s">
        <v>147</v>
      </c>
      <c r="D48" s="10" t="s">
        <v>20</v>
      </c>
      <c r="E48" s="33">
        <v>612</v>
      </c>
      <c r="F48" s="39" t="s">
        <v>90</v>
      </c>
      <c r="G48" s="10" t="s">
        <v>89</v>
      </c>
      <c r="H48" s="10">
        <f t="shared" si="2"/>
        <v>262.39999999999998</v>
      </c>
      <c r="I48" s="10" t="s">
        <v>23</v>
      </c>
      <c r="J48" s="37" t="s">
        <v>1357</v>
      </c>
      <c r="K48" s="12"/>
      <c r="L48" s="12">
        <f t="shared" si="3"/>
        <v>0</v>
      </c>
    </row>
    <row r="49" spans="1:12" s="9" customFormat="1" ht="170.25" customHeight="1" outlineLevel="4" x14ac:dyDescent="0.2">
      <c r="A49" s="11"/>
      <c r="B49" s="24" t="s">
        <v>148</v>
      </c>
      <c r="C49" s="10" t="s">
        <v>149</v>
      </c>
      <c r="D49" s="10" t="s">
        <v>20</v>
      </c>
      <c r="E49" s="33">
        <v>319</v>
      </c>
      <c r="F49" s="39" t="s">
        <v>98</v>
      </c>
      <c r="G49" s="10" t="s">
        <v>97</v>
      </c>
      <c r="H49" s="10">
        <f t="shared" si="2"/>
        <v>136.80000000000001</v>
      </c>
      <c r="I49" s="10" t="s">
        <v>31</v>
      </c>
      <c r="J49" s="37" t="s">
        <v>1357</v>
      </c>
      <c r="K49" s="12"/>
      <c r="L49" s="12">
        <f t="shared" si="3"/>
        <v>0</v>
      </c>
    </row>
    <row r="50" spans="1:12" s="9" customFormat="1" ht="172.5" customHeight="1" outlineLevel="4" x14ac:dyDescent="0.2">
      <c r="A50" s="11"/>
      <c r="B50" s="24" t="s">
        <v>151</v>
      </c>
      <c r="C50" s="10" t="s">
        <v>152</v>
      </c>
      <c r="D50" s="10" t="s">
        <v>20</v>
      </c>
      <c r="E50" s="33">
        <v>612</v>
      </c>
      <c r="F50" s="39" t="s">
        <v>90</v>
      </c>
      <c r="G50" s="10" t="s">
        <v>154</v>
      </c>
      <c r="H50" s="10">
        <f t="shared" si="2"/>
        <v>287.2</v>
      </c>
      <c r="I50" s="10" t="s">
        <v>26</v>
      </c>
      <c r="J50" s="37" t="s">
        <v>1357</v>
      </c>
      <c r="K50" s="12"/>
      <c r="L50" s="12">
        <f t="shared" si="3"/>
        <v>0</v>
      </c>
    </row>
    <row r="51" spans="1:12" s="9" customFormat="1" ht="165.75" customHeight="1" outlineLevel="4" x14ac:dyDescent="0.2">
      <c r="A51" s="11"/>
      <c r="B51" s="24" t="s">
        <v>156</v>
      </c>
      <c r="C51" s="10" t="s">
        <v>157</v>
      </c>
      <c r="D51" s="10" t="s">
        <v>20</v>
      </c>
      <c r="E51" s="33">
        <v>825</v>
      </c>
      <c r="F51" s="39" t="s">
        <v>78</v>
      </c>
      <c r="G51" s="10" t="s">
        <v>77</v>
      </c>
      <c r="H51" s="10">
        <f t="shared" si="2"/>
        <v>353.6</v>
      </c>
      <c r="I51" s="10" t="s">
        <v>23</v>
      </c>
      <c r="J51" s="37" t="s">
        <v>1357</v>
      </c>
      <c r="K51" s="12"/>
      <c r="L51" s="12">
        <f t="shared" si="3"/>
        <v>0</v>
      </c>
    </row>
    <row r="52" spans="1:12" s="9" customFormat="1" ht="178.5" customHeight="1" outlineLevel="4" x14ac:dyDescent="0.2">
      <c r="A52" s="11"/>
      <c r="B52" s="24" t="s">
        <v>158</v>
      </c>
      <c r="C52" s="10" t="s">
        <v>159</v>
      </c>
      <c r="D52" s="10" t="s">
        <v>20</v>
      </c>
      <c r="E52" s="33">
        <v>772</v>
      </c>
      <c r="F52" s="39" t="s">
        <v>161</v>
      </c>
      <c r="G52" s="10" t="s">
        <v>160</v>
      </c>
      <c r="H52" s="10">
        <f t="shared" si="2"/>
        <v>232</v>
      </c>
      <c r="I52" s="10" t="s">
        <v>26</v>
      </c>
      <c r="J52" s="37" t="s">
        <v>1357</v>
      </c>
      <c r="K52" s="12"/>
      <c r="L52" s="12">
        <f t="shared" si="3"/>
        <v>0</v>
      </c>
    </row>
    <row r="53" spans="1:12" s="9" customFormat="1" ht="172.5" customHeight="1" outlineLevel="4" x14ac:dyDescent="0.2">
      <c r="A53" s="11"/>
      <c r="B53" s="24" t="s">
        <v>163</v>
      </c>
      <c r="C53" s="10" t="s">
        <v>164</v>
      </c>
      <c r="D53" s="10" t="s">
        <v>20</v>
      </c>
      <c r="E53" s="33">
        <v>825</v>
      </c>
      <c r="F53" s="39" t="s">
        <v>78</v>
      </c>
      <c r="G53" s="10" t="s">
        <v>77</v>
      </c>
      <c r="H53" s="10">
        <f t="shared" si="2"/>
        <v>353.6</v>
      </c>
      <c r="I53" s="10" t="s">
        <v>81</v>
      </c>
      <c r="J53" s="37" t="s">
        <v>1357</v>
      </c>
      <c r="K53" s="12"/>
      <c r="L53" s="12">
        <f t="shared" si="3"/>
        <v>0</v>
      </c>
    </row>
    <row r="54" spans="1:12" s="9" customFormat="1" ht="185.25" customHeight="1" outlineLevel="4" x14ac:dyDescent="0.2">
      <c r="A54" s="11"/>
      <c r="B54" s="24" t="s">
        <v>165</v>
      </c>
      <c r="C54" s="10" t="s">
        <v>166</v>
      </c>
      <c r="D54" s="10" t="s">
        <v>20</v>
      </c>
      <c r="E54" s="33">
        <v>532</v>
      </c>
      <c r="F54" s="39" t="s">
        <v>85</v>
      </c>
      <c r="G54" s="10" t="s">
        <v>84</v>
      </c>
      <c r="H54" s="10">
        <f t="shared" si="2"/>
        <v>228</v>
      </c>
      <c r="I54" s="10" t="s">
        <v>26</v>
      </c>
      <c r="J54" s="37" t="s">
        <v>1357</v>
      </c>
      <c r="K54" s="12"/>
      <c r="L54" s="12">
        <f t="shared" si="3"/>
        <v>0</v>
      </c>
    </row>
    <row r="55" spans="1:12" s="9" customFormat="1" ht="171" customHeight="1" outlineLevel="4" x14ac:dyDescent="0.2">
      <c r="A55" s="11"/>
      <c r="B55" s="24" t="s">
        <v>167</v>
      </c>
      <c r="C55" s="10" t="s">
        <v>168</v>
      </c>
      <c r="D55" s="10" t="s">
        <v>20</v>
      </c>
      <c r="E55" s="33">
        <v>3065</v>
      </c>
      <c r="F55" s="39">
        <v>2299</v>
      </c>
      <c r="G55" s="10">
        <v>1642</v>
      </c>
      <c r="H55" s="10">
        <f t="shared" si="2"/>
        <v>1313.6</v>
      </c>
      <c r="I55" s="10" t="s">
        <v>39</v>
      </c>
      <c r="J55" s="37" t="s">
        <v>1357</v>
      </c>
      <c r="K55" s="12"/>
      <c r="L55" s="12">
        <f t="shared" si="3"/>
        <v>0</v>
      </c>
    </row>
    <row r="56" spans="1:12" s="9" customFormat="1" ht="171" customHeight="1" outlineLevel="4" x14ac:dyDescent="0.2">
      <c r="A56" s="11"/>
      <c r="B56" s="24" t="s">
        <v>169</v>
      </c>
      <c r="C56" s="10" t="s">
        <v>170</v>
      </c>
      <c r="D56" s="10" t="s">
        <v>20</v>
      </c>
      <c r="E56" s="33">
        <v>2352</v>
      </c>
      <c r="F56" s="39">
        <v>1999</v>
      </c>
      <c r="G56" s="10">
        <v>1428</v>
      </c>
      <c r="H56" s="10">
        <f t="shared" si="2"/>
        <v>1142.4000000000001</v>
      </c>
      <c r="I56" s="10" t="s">
        <v>81</v>
      </c>
      <c r="J56" s="37" t="s">
        <v>1357</v>
      </c>
      <c r="K56" s="12"/>
      <c r="L56" s="12">
        <f t="shared" si="3"/>
        <v>0</v>
      </c>
    </row>
    <row r="57" spans="1:12" s="6" customFormat="1" ht="164.25" customHeight="1" outlineLevel="4" x14ac:dyDescent="0.2">
      <c r="A57" s="11"/>
      <c r="B57" s="24" t="s">
        <v>171</v>
      </c>
      <c r="C57" s="10" t="s">
        <v>172</v>
      </c>
      <c r="D57" s="10" t="s">
        <v>20</v>
      </c>
      <c r="E57" s="33">
        <v>265</v>
      </c>
      <c r="F57" s="39" t="s">
        <v>116</v>
      </c>
      <c r="G57" s="10" t="s">
        <v>115</v>
      </c>
      <c r="H57" s="10">
        <f t="shared" si="2"/>
        <v>113.6</v>
      </c>
      <c r="I57" s="10" t="s">
        <v>117</v>
      </c>
      <c r="J57" s="37" t="s">
        <v>1357</v>
      </c>
      <c r="K57" s="12"/>
      <c r="L57" s="12">
        <f t="shared" si="3"/>
        <v>0</v>
      </c>
    </row>
    <row r="58" spans="1:12" s="9" customFormat="1" ht="90" customHeight="1" outlineLevel="4" x14ac:dyDescent="0.2">
      <c r="A58" s="11"/>
      <c r="B58" s="24" t="s">
        <v>173</v>
      </c>
      <c r="C58" s="10" t="s">
        <v>174</v>
      </c>
      <c r="D58" s="10" t="s">
        <v>20</v>
      </c>
      <c r="E58" s="33">
        <v>999</v>
      </c>
      <c r="F58" s="39" t="s">
        <v>176</v>
      </c>
      <c r="G58" s="10" t="s">
        <v>175</v>
      </c>
      <c r="H58" s="10">
        <f t="shared" si="2"/>
        <v>299.2</v>
      </c>
      <c r="I58" s="10" t="s">
        <v>26</v>
      </c>
      <c r="J58" s="38" t="s">
        <v>38</v>
      </c>
      <c r="K58" s="12"/>
      <c r="L58" s="12">
        <f t="shared" si="3"/>
        <v>0</v>
      </c>
    </row>
    <row r="59" spans="1:12" s="9" customFormat="1" ht="86.1" customHeight="1" outlineLevel="4" x14ac:dyDescent="0.2">
      <c r="A59" s="11"/>
      <c r="B59" s="24" t="s">
        <v>178</v>
      </c>
      <c r="C59" s="10" t="s">
        <v>179</v>
      </c>
      <c r="D59" s="10" t="s">
        <v>20</v>
      </c>
      <c r="E59" s="33">
        <v>319</v>
      </c>
      <c r="F59" s="39" t="s">
        <v>98</v>
      </c>
      <c r="G59" s="10" t="s">
        <v>97</v>
      </c>
      <c r="H59" s="10">
        <f t="shared" si="2"/>
        <v>136.80000000000001</v>
      </c>
      <c r="I59" s="10" t="s">
        <v>31</v>
      </c>
      <c r="J59" s="38" t="s">
        <v>38</v>
      </c>
      <c r="K59" s="12"/>
      <c r="L59" s="12">
        <f t="shared" si="3"/>
        <v>0</v>
      </c>
    </row>
    <row r="60" spans="1:12" s="9" customFormat="1" ht="126" customHeight="1" outlineLevel="4" x14ac:dyDescent="0.2">
      <c r="A60" s="11"/>
      <c r="B60" s="24" t="s">
        <v>180</v>
      </c>
      <c r="C60" s="10" t="s">
        <v>181</v>
      </c>
      <c r="D60" s="10" t="s">
        <v>20</v>
      </c>
      <c r="E60" s="33">
        <v>825</v>
      </c>
      <c r="F60" s="39" t="s">
        <v>78</v>
      </c>
      <c r="G60" s="10" t="s">
        <v>77</v>
      </c>
      <c r="H60" s="10">
        <f t="shared" si="2"/>
        <v>353.6</v>
      </c>
      <c r="I60" s="10" t="s">
        <v>23</v>
      </c>
      <c r="J60" s="38" t="s">
        <v>38</v>
      </c>
      <c r="K60" s="12"/>
      <c r="L60" s="12">
        <f t="shared" si="3"/>
        <v>0</v>
      </c>
    </row>
    <row r="61" spans="1:12" s="6" customFormat="1" ht="12.95" customHeight="1" outlineLevel="1" x14ac:dyDescent="0.2">
      <c r="A61" s="7"/>
      <c r="B61" s="22" t="s">
        <v>182</v>
      </c>
      <c r="C61" s="18"/>
      <c r="D61" s="18"/>
      <c r="E61" s="34"/>
      <c r="F61" s="46"/>
      <c r="G61" s="18"/>
      <c r="H61" s="18"/>
      <c r="I61" s="18"/>
      <c r="J61" s="18"/>
      <c r="K61" s="18"/>
      <c r="L61" s="19"/>
    </row>
    <row r="62" spans="1:12" s="6" customFormat="1" ht="12.95" customHeight="1" outlineLevel="2" x14ac:dyDescent="0.2">
      <c r="A62" s="13"/>
      <c r="B62" s="23" t="s">
        <v>183</v>
      </c>
      <c r="C62" s="20"/>
      <c r="D62" s="20"/>
      <c r="E62" s="35"/>
      <c r="F62" s="47"/>
      <c r="G62" s="20"/>
      <c r="H62" s="20"/>
      <c r="I62" s="20"/>
      <c r="J62" s="20"/>
      <c r="K62" s="20"/>
      <c r="L62" s="21"/>
    </row>
    <row r="63" spans="1:12" s="9" customFormat="1" ht="168" customHeight="1" outlineLevel="3" x14ac:dyDescent="0.2">
      <c r="A63" s="14"/>
      <c r="B63" s="24" t="s">
        <v>184</v>
      </c>
      <c r="C63" s="10" t="s">
        <v>185</v>
      </c>
      <c r="D63" s="10" t="s">
        <v>20</v>
      </c>
      <c r="E63" s="33">
        <v>545</v>
      </c>
      <c r="F63" s="39" t="s">
        <v>49</v>
      </c>
      <c r="G63" s="10" t="s">
        <v>48</v>
      </c>
      <c r="H63" s="10">
        <f t="shared" ref="H63:H83" si="4">ROUND((((100-$K$2)/100)*G63),2)</f>
        <v>233.6</v>
      </c>
      <c r="I63" s="10" t="s">
        <v>91</v>
      </c>
      <c r="J63" s="10" t="s">
        <v>50</v>
      </c>
      <c r="K63" s="12"/>
      <c r="L63" s="12">
        <f t="shared" ref="L63:L83" si="5">K63*H63</f>
        <v>0</v>
      </c>
    </row>
    <row r="64" spans="1:12" s="9" customFormat="1" ht="86.1" customHeight="1" outlineLevel="3" x14ac:dyDescent="0.2">
      <c r="A64" s="14"/>
      <c r="B64" s="24" t="s">
        <v>186</v>
      </c>
      <c r="C64" s="10" t="s">
        <v>187</v>
      </c>
      <c r="D64" s="10" t="s">
        <v>20</v>
      </c>
      <c r="E64" s="33">
        <v>545</v>
      </c>
      <c r="F64" s="39" t="s">
        <v>49</v>
      </c>
      <c r="G64" s="10" t="s">
        <v>48</v>
      </c>
      <c r="H64" s="10">
        <f t="shared" si="4"/>
        <v>233.6</v>
      </c>
      <c r="I64" s="10" t="s">
        <v>145</v>
      </c>
      <c r="J64" s="10" t="s">
        <v>50</v>
      </c>
      <c r="K64" s="12"/>
      <c r="L64" s="12">
        <f t="shared" si="5"/>
        <v>0</v>
      </c>
    </row>
    <row r="65" spans="1:12" s="9" customFormat="1" ht="86.1" customHeight="1" outlineLevel="3" x14ac:dyDescent="0.2">
      <c r="A65" s="14"/>
      <c r="B65" s="24" t="s">
        <v>188</v>
      </c>
      <c r="C65" s="10" t="s">
        <v>189</v>
      </c>
      <c r="D65" s="10" t="s">
        <v>20</v>
      </c>
      <c r="E65" s="33">
        <v>252</v>
      </c>
      <c r="F65" s="39" t="s">
        <v>55</v>
      </c>
      <c r="G65" s="10" t="s">
        <v>57</v>
      </c>
      <c r="H65" s="10">
        <f t="shared" si="4"/>
        <v>108</v>
      </c>
      <c r="I65" s="10" t="s">
        <v>31</v>
      </c>
      <c r="J65" s="10" t="s">
        <v>50</v>
      </c>
      <c r="K65" s="12"/>
      <c r="L65" s="12">
        <f t="shared" si="5"/>
        <v>0</v>
      </c>
    </row>
    <row r="66" spans="1:12" s="9" customFormat="1" ht="126" customHeight="1" outlineLevel="3" x14ac:dyDescent="0.2">
      <c r="A66" s="14"/>
      <c r="B66" s="24" t="s">
        <v>192</v>
      </c>
      <c r="C66" s="10" t="s">
        <v>193</v>
      </c>
      <c r="D66" s="10" t="s">
        <v>20</v>
      </c>
      <c r="E66" s="33">
        <v>345</v>
      </c>
      <c r="F66" s="39" t="s">
        <v>43</v>
      </c>
      <c r="G66" s="10" t="s">
        <v>42</v>
      </c>
      <c r="H66" s="10">
        <f t="shared" si="4"/>
        <v>148</v>
      </c>
      <c r="I66" s="10" t="s">
        <v>44</v>
      </c>
      <c r="J66" s="10" t="s">
        <v>50</v>
      </c>
      <c r="K66" s="12"/>
      <c r="L66" s="12">
        <f t="shared" si="5"/>
        <v>0</v>
      </c>
    </row>
    <row r="67" spans="1:12" s="9" customFormat="1" ht="126" customHeight="1" outlineLevel="3" x14ac:dyDescent="0.2">
      <c r="A67" s="14"/>
      <c r="B67" s="24" t="s">
        <v>194</v>
      </c>
      <c r="C67" s="10" t="s">
        <v>195</v>
      </c>
      <c r="D67" s="10" t="s">
        <v>20</v>
      </c>
      <c r="E67" s="33">
        <v>119</v>
      </c>
      <c r="F67" s="39" t="s">
        <v>36</v>
      </c>
      <c r="G67" s="10" t="s">
        <v>35</v>
      </c>
      <c r="H67" s="10">
        <f t="shared" si="4"/>
        <v>51.2</v>
      </c>
      <c r="I67" s="10" t="s">
        <v>37</v>
      </c>
      <c r="J67" s="10" t="s">
        <v>50</v>
      </c>
      <c r="K67" s="12"/>
      <c r="L67" s="12">
        <f t="shared" si="5"/>
        <v>0</v>
      </c>
    </row>
    <row r="68" spans="1:12" s="9" customFormat="1" ht="126" customHeight="1" outlineLevel="3" x14ac:dyDescent="0.2">
      <c r="A68" s="14"/>
      <c r="B68" s="24" t="s">
        <v>197</v>
      </c>
      <c r="C68" s="10" t="s">
        <v>198</v>
      </c>
      <c r="D68" s="10" t="s">
        <v>20</v>
      </c>
      <c r="E68" s="33">
        <v>345</v>
      </c>
      <c r="F68" s="39" t="s">
        <v>43</v>
      </c>
      <c r="G68" s="10" t="s">
        <v>42</v>
      </c>
      <c r="H68" s="10">
        <f t="shared" si="4"/>
        <v>148</v>
      </c>
      <c r="I68" s="10" t="s">
        <v>44</v>
      </c>
      <c r="J68" s="10" t="s">
        <v>199</v>
      </c>
      <c r="K68" s="12"/>
      <c r="L68" s="12">
        <f t="shared" si="5"/>
        <v>0</v>
      </c>
    </row>
    <row r="69" spans="1:12" s="9" customFormat="1" ht="126" customHeight="1" outlineLevel="3" x14ac:dyDescent="0.2">
      <c r="A69" s="14"/>
      <c r="B69" s="24" t="s">
        <v>201</v>
      </c>
      <c r="C69" s="10" t="s">
        <v>202</v>
      </c>
      <c r="D69" s="10" t="s">
        <v>20</v>
      </c>
      <c r="E69" s="33">
        <v>119</v>
      </c>
      <c r="F69" s="39" t="s">
        <v>36</v>
      </c>
      <c r="G69" s="10" t="s">
        <v>35</v>
      </c>
      <c r="H69" s="10">
        <f t="shared" si="4"/>
        <v>51.2</v>
      </c>
      <c r="I69" s="10" t="s">
        <v>31</v>
      </c>
      <c r="J69" s="10" t="s">
        <v>199</v>
      </c>
      <c r="K69" s="12"/>
      <c r="L69" s="12">
        <f t="shared" si="5"/>
        <v>0</v>
      </c>
    </row>
    <row r="70" spans="1:12" s="9" customFormat="1" ht="126" customHeight="1" outlineLevel="3" x14ac:dyDescent="0.2">
      <c r="A70" s="14"/>
      <c r="B70" s="24" t="s">
        <v>203</v>
      </c>
      <c r="C70" s="10" t="s">
        <v>204</v>
      </c>
      <c r="D70" s="10" t="s">
        <v>20</v>
      </c>
      <c r="E70" s="33">
        <v>799</v>
      </c>
      <c r="F70" s="39" t="s">
        <v>73</v>
      </c>
      <c r="G70" s="10" t="s">
        <v>72</v>
      </c>
      <c r="H70" s="10">
        <f t="shared" si="4"/>
        <v>342.4</v>
      </c>
      <c r="I70" s="10" t="s">
        <v>23</v>
      </c>
      <c r="J70" s="10" t="s">
        <v>50</v>
      </c>
      <c r="K70" s="12"/>
      <c r="L70" s="12">
        <f t="shared" si="5"/>
        <v>0</v>
      </c>
    </row>
    <row r="71" spans="1:12" s="9" customFormat="1" ht="90" customHeight="1" outlineLevel="3" x14ac:dyDescent="0.2">
      <c r="A71" s="14"/>
      <c r="B71" s="24" t="s">
        <v>206</v>
      </c>
      <c r="C71" s="10" t="s">
        <v>207</v>
      </c>
      <c r="D71" s="10" t="s">
        <v>20</v>
      </c>
      <c r="E71" s="33">
        <v>799</v>
      </c>
      <c r="F71" s="39" t="s">
        <v>73</v>
      </c>
      <c r="G71" s="10" t="s">
        <v>72</v>
      </c>
      <c r="H71" s="10">
        <f t="shared" si="4"/>
        <v>342.4</v>
      </c>
      <c r="I71" s="10" t="s">
        <v>81</v>
      </c>
      <c r="J71" s="10" t="s">
        <v>50</v>
      </c>
      <c r="K71" s="12"/>
      <c r="L71" s="12">
        <f t="shared" si="5"/>
        <v>0</v>
      </c>
    </row>
    <row r="72" spans="1:12" s="9" customFormat="1" ht="126" customHeight="1" outlineLevel="3" x14ac:dyDescent="0.2">
      <c r="A72" s="14"/>
      <c r="B72" s="24" t="s">
        <v>208</v>
      </c>
      <c r="C72" s="10" t="s">
        <v>209</v>
      </c>
      <c r="D72" s="10" t="s">
        <v>20</v>
      </c>
      <c r="E72" s="33">
        <v>505</v>
      </c>
      <c r="F72" s="39" t="s">
        <v>211</v>
      </c>
      <c r="G72" s="10" t="s">
        <v>212</v>
      </c>
      <c r="H72" s="10">
        <f t="shared" si="4"/>
        <v>255.2</v>
      </c>
      <c r="I72" s="10" t="s">
        <v>26</v>
      </c>
      <c r="J72" s="10" t="s">
        <v>50</v>
      </c>
      <c r="K72" s="12"/>
      <c r="L72" s="12">
        <f t="shared" si="5"/>
        <v>0</v>
      </c>
    </row>
    <row r="73" spans="1:12" s="9" customFormat="1" ht="83.1" customHeight="1" outlineLevel="3" x14ac:dyDescent="0.2">
      <c r="A73" s="14"/>
      <c r="B73" s="24" t="s">
        <v>214</v>
      </c>
      <c r="C73" s="10" t="s">
        <v>215</v>
      </c>
      <c r="D73" s="10" t="s">
        <v>20</v>
      </c>
      <c r="E73" s="33">
        <v>345</v>
      </c>
      <c r="F73" s="39" t="s">
        <v>43</v>
      </c>
      <c r="G73" s="10" t="s">
        <v>42</v>
      </c>
      <c r="H73" s="10">
        <f t="shared" si="4"/>
        <v>148</v>
      </c>
      <c r="I73" s="10" t="s">
        <v>44</v>
      </c>
      <c r="J73" s="10" t="s">
        <v>50</v>
      </c>
      <c r="K73" s="12"/>
      <c r="L73" s="12">
        <f t="shared" si="5"/>
        <v>0</v>
      </c>
    </row>
    <row r="74" spans="1:12" s="9" customFormat="1" ht="126" customHeight="1" outlineLevel="3" x14ac:dyDescent="0.2">
      <c r="A74" s="14"/>
      <c r="B74" s="24" t="s">
        <v>216</v>
      </c>
      <c r="C74" s="10" t="s">
        <v>217</v>
      </c>
      <c r="D74" s="10" t="s">
        <v>20</v>
      </c>
      <c r="E74" s="33">
        <v>119</v>
      </c>
      <c r="F74" s="39" t="s">
        <v>36</v>
      </c>
      <c r="G74" s="10" t="s">
        <v>35</v>
      </c>
      <c r="H74" s="10">
        <f t="shared" si="4"/>
        <v>51.2</v>
      </c>
      <c r="I74" s="10" t="s">
        <v>31</v>
      </c>
      <c r="J74" s="10" t="s">
        <v>50</v>
      </c>
      <c r="K74" s="12"/>
      <c r="L74" s="12">
        <f t="shared" si="5"/>
        <v>0</v>
      </c>
    </row>
    <row r="75" spans="1:12" s="9" customFormat="1" ht="168" customHeight="1" outlineLevel="3" x14ac:dyDescent="0.2">
      <c r="A75" s="14"/>
      <c r="B75" s="24" t="s">
        <v>218</v>
      </c>
      <c r="C75" s="10" t="s">
        <v>219</v>
      </c>
      <c r="D75" s="10" t="s">
        <v>20</v>
      </c>
      <c r="E75" s="33">
        <v>612</v>
      </c>
      <c r="F75" s="39" t="s">
        <v>90</v>
      </c>
      <c r="G75" s="10" t="s">
        <v>89</v>
      </c>
      <c r="H75" s="10">
        <f t="shared" si="4"/>
        <v>262.39999999999998</v>
      </c>
      <c r="I75" s="10" t="s">
        <v>23</v>
      </c>
      <c r="J75" s="37" t="s">
        <v>1357</v>
      </c>
      <c r="K75" s="12"/>
      <c r="L75" s="12">
        <f t="shared" si="5"/>
        <v>0</v>
      </c>
    </row>
    <row r="76" spans="1:12" s="9" customFormat="1" ht="165" customHeight="1" outlineLevel="3" x14ac:dyDescent="0.2">
      <c r="A76" s="14"/>
      <c r="B76" s="24" t="s">
        <v>220</v>
      </c>
      <c r="C76" s="10" t="s">
        <v>221</v>
      </c>
      <c r="D76" s="10" t="s">
        <v>20</v>
      </c>
      <c r="E76" s="33">
        <v>612</v>
      </c>
      <c r="F76" s="39" t="s">
        <v>90</v>
      </c>
      <c r="G76" s="10" t="s">
        <v>89</v>
      </c>
      <c r="H76" s="10">
        <f t="shared" si="4"/>
        <v>262.39999999999998</v>
      </c>
      <c r="I76" s="10" t="s">
        <v>26</v>
      </c>
      <c r="J76" s="37" t="s">
        <v>1357</v>
      </c>
      <c r="K76" s="12"/>
      <c r="L76" s="12">
        <f t="shared" si="5"/>
        <v>0</v>
      </c>
    </row>
    <row r="77" spans="1:12" s="9" customFormat="1" ht="195" customHeight="1" outlineLevel="3" x14ac:dyDescent="0.2">
      <c r="A77" s="14"/>
      <c r="B77" s="24" t="s">
        <v>222</v>
      </c>
      <c r="C77" s="10" t="s">
        <v>223</v>
      </c>
      <c r="D77" s="10" t="s">
        <v>20</v>
      </c>
      <c r="E77" s="33">
        <v>319</v>
      </c>
      <c r="F77" s="39" t="s">
        <v>98</v>
      </c>
      <c r="G77" s="10" t="s">
        <v>97</v>
      </c>
      <c r="H77" s="10">
        <f t="shared" si="4"/>
        <v>136.80000000000001</v>
      </c>
      <c r="I77" s="10" t="s">
        <v>31</v>
      </c>
      <c r="J77" s="37" t="s">
        <v>1357</v>
      </c>
      <c r="K77" s="12"/>
      <c r="L77" s="12">
        <f t="shared" si="5"/>
        <v>0</v>
      </c>
    </row>
    <row r="78" spans="1:12" s="9" customFormat="1" ht="168" customHeight="1" outlineLevel="3" x14ac:dyDescent="0.2">
      <c r="A78" s="14"/>
      <c r="B78" s="24" t="s">
        <v>224</v>
      </c>
      <c r="C78" s="10" t="s">
        <v>225</v>
      </c>
      <c r="D78" s="10" t="s">
        <v>20</v>
      </c>
      <c r="E78" s="33">
        <v>825</v>
      </c>
      <c r="F78" s="39" t="s">
        <v>78</v>
      </c>
      <c r="G78" s="10" t="s">
        <v>77</v>
      </c>
      <c r="H78" s="10">
        <f t="shared" si="4"/>
        <v>353.6</v>
      </c>
      <c r="I78" s="10" t="s">
        <v>81</v>
      </c>
      <c r="J78" s="37" t="s">
        <v>1357</v>
      </c>
      <c r="K78" s="12"/>
      <c r="L78" s="12">
        <f t="shared" si="5"/>
        <v>0</v>
      </c>
    </row>
    <row r="79" spans="1:12" s="9" customFormat="1" ht="180.75" customHeight="1" outlineLevel="3" x14ac:dyDescent="0.2">
      <c r="A79" s="14"/>
      <c r="B79" s="24" t="s">
        <v>227</v>
      </c>
      <c r="C79" s="10" t="s">
        <v>228</v>
      </c>
      <c r="D79" s="10" t="s">
        <v>20</v>
      </c>
      <c r="E79" s="33">
        <v>825</v>
      </c>
      <c r="F79" s="39" t="s">
        <v>78</v>
      </c>
      <c r="G79" s="10" t="s">
        <v>77</v>
      </c>
      <c r="H79" s="10">
        <f t="shared" si="4"/>
        <v>353.6</v>
      </c>
      <c r="I79" s="10" t="s">
        <v>23</v>
      </c>
      <c r="J79" s="37" t="s">
        <v>1357</v>
      </c>
      <c r="K79" s="12"/>
      <c r="L79" s="12">
        <f t="shared" si="5"/>
        <v>0</v>
      </c>
    </row>
    <row r="80" spans="1:12" s="9" customFormat="1" ht="174" customHeight="1" outlineLevel="3" x14ac:dyDescent="0.2">
      <c r="A80" s="14"/>
      <c r="B80" s="24" t="s">
        <v>230</v>
      </c>
      <c r="C80" s="10" t="s">
        <v>231</v>
      </c>
      <c r="D80" s="10" t="s">
        <v>20</v>
      </c>
      <c r="E80" s="33">
        <v>532</v>
      </c>
      <c r="F80" s="39" t="s">
        <v>85</v>
      </c>
      <c r="G80" s="10" t="s">
        <v>84</v>
      </c>
      <c r="H80" s="10">
        <f t="shared" si="4"/>
        <v>228</v>
      </c>
      <c r="I80" s="10" t="s">
        <v>145</v>
      </c>
      <c r="J80" s="37" t="s">
        <v>1357</v>
      </c>
      <c r="K80" s="12"/>
      <c r="L80" s="12">
        <f t="shared" si="5"/>
        <v>0</v>
      </c>
    </row>
    <row r="81" spans="1:12" s="9" customFormat="1" ht="174" customHeight="1" outlineLevel="3" x14ac:dyDescent="0.2">
      <c r="A81" s="14"/>
      <c r="B81" s="24" t="s">
        <v>233</v>
      </c>
      <c r="C81" s="10" t="s">
        <v>234</v>
      </c>
      <c r="D81" s="10" t="s">
        <v>20</v>
      </c>
      <c r="E81" s="33">
        <v>612</v>
      </c>
      <c r="F81" s="39" t="s">
        <v>90</v>
      </c>
      <c r="G81" s="10" t="s">
        <v>89</v>
      </c>
      <c r="H81" s="10">
        <f t="shared" si="4"/>
        <v>262.39999999999998</v>
      </c>
      <c r="I81" s="10" t="s">
        <v>91</v>
      </c>
      <c r="J81" s="37" t="s">
        <v>1357</v>
      </c>
      <c r="K81" s="12"/>
      <c r="L81" s="12">
        <f t="shared" si="5"/>
        <v>0</v>
      </c>
    </row>
    <row r="82" spans="1:12" s="9" customFormat="1" ht="163.5" customHeight="1" outlineLevel="3" x14ac:dyDescent="0.2">
      <c r="A82" s="14"/>
      <c r="B82" s="24" t="s">
        <v>235</v>
      </c>
      <c r="C82" s="10" t="s">
        <v>236</v>
      </c>
      <c r="D82" s="10" t="s">
        <v>20</v>
      </c>
      <c r="E82" s="33">
        <v>612</v>
      </c>
      <c r="F82" s="39" t="s">
        <v>90</v>
      </c>
      <c r="G82" s="10" t="s">
        <v>89</v>
      </c>
      <c r="H82" s="10">
        <f t="shared" si="4"/>
        <v>262.39999999999998</v>
      </c>
      <c r="I82" s="10" t="s">
        <v>26</v>
      </c>
      <c r="J82" s="37" t="s">
        <v>1357</v>
      </c>
      <c r="K82" s="12"/>
      <c r="L82" s="12">
        <f t="shared" si="5"/>
        <v>0</v>
      </c>
    </row>
    <row r="83" spans="1:12" s="9" customFormat="1" ht="176.25" customHeight="1" outlineLevel="3" x14ac:dyDescent="0.2">
      <c r="A83" s="14"/>
      <c r="B83" s="24" t="s">
        <v>237</v>
      </c>
      <c r="C83" s="10" t="s">
        <v>238</v>
      </c>
      <c r="D83" s="10" t="s">
        <v>20</v>
      </c>
      <c r="E83" s="33">
        <v>319</v>
      </c>
      <c r="F83" s="39" t="s">
        <v>98</v>
      </c>
      <c r="G83" s="10" t="s">
        <v>97</v>
      </c>
      <c r="H83" s="10">
        <f t="shared" si="4"/>
        <v>136.80000000000001</v>
      </c>
      <c r="I83" s="10" t="s">
        <v>31</v>
      </c>
      <c r="J83" s="37" t="s">
        <v>1357</v>
      </c>
      <c r="K83" s="12"/>
      <c r="L83" s="12">
        <f t="shared" si="5"/>
        <v>0</v>
      </c>
    </row>
    <row r="84" spans="1:12" s="6" customFormat="1" ht="12.95" customHeight="1" outlineLevel="2" x14ac:dyDescent="0.2">
      <c r="A84" s="13"/>
      <c r="B84" s="23" t="s">
        <v>16</v>
      </c>
      <c r="C84" s="20"/>
      <c r="D84" s="20"/>
      <c r="E84" s="35"/>
      <c r="F84" s="47"/>
      <c r="G84" s="20"/>
      <c r="H84" s="20"/>
      <c r="I84" s="20"/>
      <c r="J84" s="20"/>
      <c r="K84" s="20"/>
      <c r="L84" s="21"/>
    </row>
    <row r="85" spans="1:12" s="9" customFormat="1" ht="170.25" customHeight="1" outlineLevel="3" x14ac:dyDescent="0.2">
      <c r="A85" s="14"/>
      <c r="B85" s="24" t="s">
        <v>239</v>
      </c>
      <c r="C85" s="10" t="s">
        <v>240</v>
      </c>
      <c r="D85" s="10" t="s">
        <v>20</v>
      </c>
      <c r="E85" s="33">
        <v>2116</v>
      </c>
      <c r="F85" s="39">
        <v>1799</v>
      </c>
      <c r="G85" s="10">
        <v>1285</v>
      </c>
      <c r="H85" s="10">
        <f>ROUND((((100-$K$2)/100)*G85),2)</f>
        <v>1028</v>
      </c>
      <c r="I85" s="10" t="s">
        <v>17</v>
      </c>
      <c r="J85" s="37" t="s">
        <v>1357</v>
      </c>
      <c r="K85" s="12"/>
      <c r="L85" s="12">
        <f>K85*H85</f>
        <v>0</v>
      </c>
    </row>
    <row r="86" spans="1:12" s="6" customFormat="1" ht="174.75" customHeight="1" outlineLevel="3" x14ac:dyDescent="0.2">
      <c r="A86" s="14"/>
      <c r="B86" s="24" t="s">
        <v>242</v>
      </c>
      <c r="C86" s="10" t="s">
        <v>243</v>
      </c>
      <c r="D86" s="10" t="s">
        <v>20</v>
      </c>
      <c r="E86" s="33">
        <v>265</v>
      </c>
      <c r="F86" s="39" t="s">
        <v>116</v>
      </c>
      <c r="G86" s="10" t="s">
        <v>115</v>
      </c>
      <c r="H86" s="10">
        <f>ROUND((((100-$K$2)/100)*G86),2)</f>
        <v>113.6</v>
      </c>
      <c r="I86" s="10" t="s">
        <v>117</v>
      </c>
      <c r="J86" s="37" t="s">
        <v>1357</v>
      </c>
      <c r="K86" s="12"/>
      <c r="L86" s="12">
        <f>K86*H86</f>
        <v>0</v>
      </c>
    </row>
    <row r="87" spans="1:12" s="6" customFormat="1" ht="12.95" customHeight="1" outlineLevel="2" x14ac:dyDescent="0.2">
      <c r="A87" s="13"/>
      <c r="B87" s="23" t="s">
        <v>138</v>
      </c>
      <c r="C87" s="20"/>
      <c r="D87" s="20"/>
      <c r="E87" s="35"/>
      <c r="F87" s="47"/>
      <c r="G87" s="20"/>
      <c r="H87" s="20"/>
      <c r="I87" s="20"/>
      <c r="J87" s="20"/>
      <c r="K87" s="20"/>
      <c r="L87" s="21"/>
    </row>
    <row r="88" spans="1:12" s="6" customFormat="1" ht="168" customHeight="1" outlineLevel="3" x14ac:dyDescent="0.2">
      <c r="A88" s="14"/>
      <c r="B88" s="24" t="s">
        <v>245</v>
      </c>
      <c r="C88" s="10" t="s">
        <v>246</v>
      </c>
      <c r="D88" s="10" t="s">
        <v>20</v>
      </c>
      <c r="E88" s="33">
        <v>265</v>
      </c>
      <c r="F88" s="39" t="s">
        <v>116</v>
      </c>
      <c r="G88" s="10" t="s">
        <v>115</v>
      </c>
      <c r="H88" s="10">
        <f>ROUND((((100-$K$2)/100)*G88),2)</f>
        <v>113.6</v>
      </c>
      <c r="I88" s="10" t="s">
        <v>117</v>
      </c>
      <c r="J88" s="37" t="s">
        <v>1357</v>
      </c>
      <c r="K88" s="12"/>
      <c r="L88" s="12">
        <f>K88*H88</f>
        <v>0</v>
      </c>
    </row>
    <row r="89" spans="1:12" s="6" customFormat="1" ht="12.95" customHeight="1" outlineLevel="1" x14ac:dyDescent="0.2">
      <c r="A89" s="7"/>
      <c r="B89" s="22" t="s">
        <v>247</v>
      </c>
      <c r="C89" s="18"/>
      <c r="D89" s="18"/>
      <c r="E89" s="34"/>
      <c r="F89" s="46"/>
      <c r="G89" s="18"/>
      <c r="H89" s="18"/>
      <c r="I89" s="18"/>
      <c r="J89" s="18"/>
      <c r="K89" s="18"/>
      <c r="L89" s="19"/>
    </row>
    <row r="90" spans="1:12" s="6" customFormat="1" ht="12.95" customHeight="1" outlineLevel="2" x14ac:dyDescent="0.2">
      <c r="A90" s="13"/>
      <c r="B90" s="23" t="s">
        <v>248</v>
      </c>
      <c r="C90" s="20"/>
      <c r="D90" s="20"/>
      <c r="E90" s="35"/>
      <c r="F90" s="47"/>
      <c r="G90" s="20"/>
      <c r="H90" s="20"/>
      <c r="I90" s="20"/>
      <c r="J90" s="20"/>
      <c r="K90" s="20"/>
      <c r="L90" s="21"/>
    </row>
    <row r="91" spans="1:12" s="9" customFormat="1" ht="168" customHeight="1" outlineLevel="3" x14ac:dyDescent="0.2">
      <c r="A91" s="14"/>
      <c r="B91" s="24" t="s">
        <v>249</v>
      </c>
      <c r="C91" s="10" t="s">
        <v>250</v>
      </c>
      <c r="D91" s="10" t="s">
        <v>20</v>
      </c>
      <c r="E91" s="33">
        <v>545</v>
      </c>
      <c r="F91" s="39" t="s">
        <v>49</v>
      </c>
      <c r="G91" s="10" t="s">
        <v>48</v>
      </c>
      <c r="H91" s="10">
        <f t="shared" ref="H91:H101" si="6">ROUND((((100-$K$2)/100)*G91),2)</f>
        <v>233.6</v>
      </c>
      <c r="I91" s="10" t="s">
        <v>91</v>
      </c>
      <c r="J91" s="10"/>
      <c r="K91" s="12"/>
      <c r="L91" s="12">
        <f t="shared" ref="L91:L101" si="7">K91*H91</f>
        <v>0</v>
      </c>
    </row>
    <row r="92" spans="1:12" s="9" customFormat="1" ht="81.95" customHeight="1" outlineLevel="3" x14ac:dyDescent="0.2">
      <c r="A92" s="14"/>
      <c r="B92" s="24" t="s">
        <v>251</v>
      </c>
      <c r="C92" s="10" t="s">
        <v>252</v>
      </c>
      <c r="D92" s="10" t="s">
        <v>20</v>
      </c>
      <c r="E92" s="33">
        <v>545</v>
      </c>
      <c r="F92" s="39" t="s">
        <v>49</v>
      </c>
      <c r="G92" s="10" t="s">
        <v>48</v>
      </c>
      <c r="H92" s="10">
        <f t="shared" si="6"/>
        <v>233.6</v>
      </c>
      <c r="I92" s="10" t="s">
        <v>26</v>
      </c>
      <c r="J92" s="10"/>
      <c r="K92" s="12"/>
      <c r="L92" s="12">
        <f t="shared" si="7"/>
        <v>0</v>
      </c>
    </row>
    <row r="93" spans="1:12" s="9" customFormat="1" ht="86.1" customHeight="1" outlineLevel="3" x14ac:dyDescent="0.2">
      <c r="A93" s="14"/>
      <c r="B93" s="24" t="s">
        <v>253</v>
      </c>
      <c r="C93" s="10" t="s">
        <v>254</v>
      </c>
      <c r="D93" s="10" t="s">
        <v>20</v>
      </c>
      <c r="E93" s="33">
        <v>252</v>
      </c>
      <c r="F93" s="39" t="s">
        <v>55</v>
      </c>
      <c r="G93" s="10" t="s">
        <v>57</v>
      </c>
      <c r="H93" s="10">
        <f t="shared" si="6"/>
        <v>108</v>
      </c>
      <c r="I93" s="10" t="s">
        <v>31</v>
      </c>
      <c r="J93" s="10"/>
      <c r="K93" s="12"/>
      <c r="L93" s="12">
        <f t="shared" si="7"/>
        <v>0</v>
      </c>
    </row>
    <row r="94" spans="1:12" s="9" customFormat="1" ht="126" customHeight="1" outlineLevel="3" x14ac:dyDescent="0.2">
      <c r="A94" s="14"/>
      <c r="B94" s="24" t="s">
        <v>257</v>
      </c>
      <c r="C94" s="10" t="s">
        <v>258</v>
      </c>
      <c r="D94" s="10" t="s">
        <v>20</v>
      </c>
      <c r="E94" s="33">
        <v>799</v>
      </c>
      <c r="F94" s="39" t="s">
        <v>73</v>
      </c>
      <c r="G94" s="10" t="s">
        <v>72</v>
      </c>
      <c r="H94" s="10">
        <f t="shared" si="6"/>
        <v>342.4</v>
      </c>
      <c r="I94" s="10" t="s">
        <v>23</v>
      </c>
      <c r="J94" s="10"/>
      <c r="K94" s="12"/>
      <c r="L94" s="12">
        <f t="shared" si="7"/>
        <v>0</v>
      </c>
    </row>
    <row r="95" spans="1:12" s="9" customFormat="1" ht="90" customHeight="1" outlineLevel="3" x14ac:dyDescent="0.2">
      <c r="A95" s="14"/>
      <c r="B95" s="24" t="s">
        <v>259</v>
      </c>
      <c r="C95" s="10" t="s">
        <v>260</v>
      </c>
      <c r="D95" s="10" t="s">
        <v>20</v>
      </c>
      <c r="E95" s="33">
        <v>799</v>
      </c>
      <c r="F95" s="39" t="s">
        <v>73</v>
      </c>
      <c r="G95" s="10" t="s">
        <v>72</v>
      </c>
      <c r="H95" s="10">
        <f t="shared" si="6"/>
        <v>342.4</v>
      </c>
      <c r="I95" s="10" t="s">
        <v>81</v>
      </c>
      <c r="J95" s="10"/>
      <c r="K95" s="12"/>
      <c r="L95" s="12">
        <f t="shared" si="7"/>
        <v>0</v>
      </c>
    </row>
    <row r="96" spans="1:12" s="9" customFormat="1" ht="81.95" customHeight="1" outlineLevel="3" x14ac:dyDescent="0.2">
      <c r="A96" s="14"/>
      <c r="B96" s="24" t="s">
        <v>261</v>
      </c>
      <c r="C96" s="10" t="s">
        <v>262</v>
      </c>
      <c r="D96" s="10" t="s">
        <v>20</v>
      </c>
      <c r="E96" s="33">
        <v>505</v>
      </c>
      <c r="F96" s="39" t="s">
        <v>211</v>
      </c>
      <c r="G96" s="10" t="s">
        <v>210</v>
      </c>
      <c r="H96" s="10">
        <f t="shared" si="6"/>
        <v>216.8</v>
      </c>
      <c r="I96" s="10" t="s">
        <v>26</v>
      </c>
      <c r="J96" s="10"/>
      <c r="K96" s="12"/>
      <c r="L96" s="12">
        <f t="shared" si="7"/>
        <v>0</v>
      </c>
    </row>
    <row r="97" spans="1:12" s="9" customFormat="1" ht="81.95" customHeight="1" outlineLevel="3" x14ac:dyDescent="0.2">
      <c r="A97" s="14"/>
      <c r="B97" s="24" t="s">
        <v>261</v>
      </c>
      <c r="C97" s="10" t="s">
        <v>262</v>
      </c>
      <c r="D97" s="10" t="s">
        <v>20</v>
      </c>
      <c r="E97" s="33">
        <v>505</v>
      </c>
      <c r="F97" s="39" t="s">
        <v>211</v>
      </c>
      <c r="G97" s="10" t="s">
        <v>212</v>
      </c>
      <c r="H97" s="10">
        <f t="shared" si="6"/>
        <v>255.2</v>
      </c>
      <c r="I97" s="10" t="s">
        <v>26</v>
      </c>
      <c r="J97" s="10"/>
      <c r="K97" s="12"/>
      <c r="L97" s="12">
        <f t="shared" si="7"/>
        <v>0</v>
      </c>
    </row>
    <row r="98" spans="1:12" s="9" customFormat="1" ht="126" customHeight="1" outlineLevel="3" x14ac:dyDescent="0.2">
      <c r="A98" s="14"/>
      <c r="B98" s="24" t="s">
        <v>263</v>
      </c>
      <c r="C98" s="10" t="s">
        <v>264</v>
      </c>
      <c r="D98" s="10" t="s">
        <v>20</v>
      </c>
      <c r="E98" s="33">
        <v>345</v>
      </c>
      <c r="F98" s="39" t="s">
        <v>43</v>
      </c>
      <c r="G98" s="10" t="s">
        <v>42</v>
      </c>
      <c r="H98" s="10">
        <f t="shared" si="6"/>
        <v>148</v>
      </c>
      <c r="I98" s="10" t="s">
        <v>44</v>
      </c>
      <c r="J98" s="10"/>
      <c r="K98" s="12"/>
      <c r="L98" s="12">
        <f t="shared" si="7"/>
        <v>0</v>
      </c>
    </row>
    <row r="99" spans="1:12" s="9" customFormat="1" ht="126" customHeight="1" outlineLevel="3" x14ac:dyDescent="0.2">
      <c r="A99" s="14"/>
      <c r="B99" s="24" t="s">
        <v>266</v>
      </c>
      <c r="C99" s="10" t="s">
        <v>267</v>
      </c>
      <c r="D99" s="10" t="s">
        <v>20</v>
      </c>
      <c r="E99" s="33">
        <v>119</v>
      </c>
      <c r="F99" s="39" t="s">
        <v>36</v>
      </c>
      <c r="G99" s="10" t="s">
        <v>35</v>
      </c>
      <c r="H99" s="10">
        <f t="shared" si="6"/>
        <v>51.2</v>
      </c>
      <c r="I99" s="10" t="s">
        <v>31</v>
      </c>
      <c r="J99" s="10"/>
      <c r="K99" s="12"/>
      <c r="L99" s="12">
        <f t="shared" si="7"/>
        <v>0</v>
      </c>
    </row>
    <row r="100" spans="1:12" s="9" customFormat="1" ht="168" customHeight="1" outlineLevel="3" x14ac:dyDescent="0.2">
      <c r="A100" s="14"/>
      <c r="B100" s="24" t="s">
        <v>268</v>
      </c>
      <c r="C100" s="10" t="s">
        <v>269</v>
      </c>
      <c r="D100" s="10" t="s">
        <v>20</v>
      </c>
      <c r="E100" s="33">
        <v>1159</v>
      </c>
      <c r="F100" s="39" t="s">
        <v>271</v>
      </c>
      <c r="G100" s="10" t="s">
        <v>270</v>
      </c>
      <c r="H100" s="10">
        <f t="shared" si="6"/>
        <v>496.8</v>
      </c>
      <c r="I100" s="10" t="s">
        <v>91</v>
      </c>
      <c r="J100" s="10"/>
      <c r="K100" s="12"/>
      <c r="L100" s="12">
        <f t="shared" si="7"/>
        <v>0</v>
      </c>
    </row>
    <row r="101" spans="1:12" s="9" customFormat="1" ht="84.95" customHeight="1" outlineLevel="3" x14ac:dyDescent="0.2">
      <c r="A101" s="14"/>
      <c r="B101" s="24" t="s">
        <v>272</v>
      </c>
      <c r="C101" s="10" t="s">
        <v>273</v>
      </c>
      <c r="D101" s="10" t="s">
        <v>20</v>
      </c>
      <c r="E101" s="33">
        <v>919</v>
      </c>
      <c r="F101" s="39" t="s">
        <v>275</v>
      </c>
      <c r="G101" s="10" t="s">
        <v>274</v>
      </c>
      <c r="H101" s="10">
        <f t="shared" si="6"/>
        <v>276</v>
      </c>
      <c r="I101" s="10" t="s">
        <v>26</v>
      </c>
      <c r="J101" s="10"/>
      <c r="K101" s="12"/>
      <c r="L101" s="12">
        <f t="shared" si="7"/>
        <v>0</v>
      </c>
    </row>
    <row r="102" spans="1:12" s="6" customFormat="1" ht="12.95" customHeight="1" outlineLevel="1" x14ac:dyDescent="0.2">
      <c r="A102" s="7"/>
      <c r="B102" s="22" t="s">
        <v>276</v>
      </c>
      <c r="C102" s="18"/>
      <c r="D102" s="18"/>
      <c r="E102" s="34"/>
      <c r="F102" s="46"/>
      <c r="G102" s="18"/>
      <c r="H102" s="18"/>
      <c r="I102" s="18"/>
      <c r="J102" s="18"/>
      <c r="K102" s="18"/>
      <c r="L102" s="19"/>
    </row>
    <row r="103" spans="1:12" s="6" customFormat="1" ht="12.95" customHeight="1" outlineLevel="2" x14ac:dyDescent="0.2">
      <c r="A103" s="13"/>
      <c r="B103" s="23" t="s">
        <v>277</v>
      </c>
      <c r="C103" s="20"/>
      <c r="D103" s="20"/>
      <c r="E103" s="35"/>
      <c r="F103" s="47"/>
      <c r="G103" s="20"/>
      <c r="H103" s="20"/>
      <c r="I103" s="20"/>
      <c r="J103" s="20"/>
      <c r="K103" s="20"/>
      <c r="L103" s="21"/>
    </row>
    <row r="104" spans="1:12" s="9" customFormat="1" ht="126" customHeight="1" outlineLevel="3" x14ac:dyDescent="0.2">
      <c r="A104" s="14"/>
      <c r="B104" s="24" t="s">
        <v>278</v>
      </c>
      <c r="C104" s="10" t="s">
        <v>279</v>
      </c>
      <c r="D104" s="10" t="s">
        <v>20</v>
      </c>
      <c r="E104" s="33">
        <v>212</v>
      </c>
      <c r="F104" s="39" t="s">
        <v>280</v>
      </c>
      <c r="G104" s="10" t="s">
        <v>281</v>
      </c>
      <c r="H104" s="10">
        <f>ROUND((((100-$K$2)/100)*G104),2)</f>
        <v>91.2</v>
      </c>
      <c r="I104" s="10" t="s">
        <v>256</v>
      </c>
      <c r="J104" s="10" t="s">
        <v>50</v>
      </c>
      <c r="K104" s="12"/>
      <c r="L104" s="12">
        <f>K104*H104</f>
        <v>0</v>
      </c>
    </row>
    <row r="105" spans="1:12" s="6" customFormat="1" ht="12.95" customHeight="1" outlineLevel="2" x14ac:dyDescent="0.2">
      <c r="A105" s="13"/>
      <c r="B105" s="23" t="s">
        <v>16</v>
      </c>
      <c r="C105" s="20"/>
      <c r="D105" s="20"/>
      <c r="E105" s="35"/>
      <c r="F105" s="47"/>
      <c r="G105" s="20"/>
      <c r="H105" s="20"/>
      <c r="I105" s="20"/>
      <c r="J105" s="20"/>
      <c r="K105" s="20"/>
      <c r="L105" s="21"/>
    </row>
    <row r="106" spans="1:12" s="9" customFormat="1" ht="126" customHeight="1" outlineLevel="3" x14ac:dyDescent="0.2">
      <c r="A106" s="14"/>
      <c r="B106" s="24" t="s">
        <v>283</v>
      </c>
      <c r="C106" s="10" t="s">
        <v>284</v>
      </c>
      <c r="D106" s="10" t="s">
        <v>20</v>
      </c>
      <c r="E106" s="33">
        <v>212</v>
      </c>
      <c r="F106" s="39" t="s">
        <v>280</v>
      </c>
      <c r="G106" s="10" t="s">
        <v>281</v>
      </c>
      <c r="H106" s="10">
        <f>ROUND((((100-$K$2)/100)*G106),2)</f>
        <v>91.2</v>
      </c>
      <c r="I106" s="10" t="s">
        <v>256</v>
      </c>
      <c r="J106" s="38" t="s">
        <v>38</v>
      </c>
      <c r="K106" s="12"/>
      <c r="L106" s="12">
        <f>K106*H106</f>
        <v>0</v>
      </c>
    </row>
    <row r="107" spans="1:12" s="9" customFormat="1" ht="146.25" customHeight="1" outlineLevel="3" x14ac:dyDescent="0.2">
      <c r="A107" s="14"/>
      <c r="B107" s="24" t="s">
        <v>286</v>
      </c>
      <c r="C107" s="10" t="s">
        <v>287</v>
      </c>
      <c r="D107" s="10" t="s">
        <v>20</v>
      </c>
      <c r="E107" s="33">
        <v>212</v>
      </c>
      <c r="F107" s="39" t="s">
        <v>280</v>
      </c>
      <c r="G107" s="10" t="s">
        <v>281</v>
      </c>
      <c r="H107" s="10">
        <f>ROUND((((100-$K$2)/100)*G107),2)</f>
        <v>91.2</v>
      </c>
      <c r="I107" s="10" t="s">
        <v>256</v>
      </c>
      <c r="J107" s="38" t="s">
        <v>38</v>
      </c>
      <c r="K107" s="12"/>
      <c r="L107" s="12">
        <f>K107*H107</f>
        <v>0</v>
      </c>
    </row>
    <row r="108" spans="1:12" s="6" customFormat="1" ht="12.95" customHeight="1" outlineLevel="2" x14ac:dyDescent="0.2">
      <c r="A108" s="13"/>
      <c r="B108" s="23" t="s">
        <v>288</v>
      </c>
      <c r="C108" s="20"/>
      <c r="D108" s="20"/>
      <c r="E108" s="35"/>
      <c r="F108" s="47"/>
      <c r="G108" s="20"/>
      <c r="H108" s="20"/>
      <c r="I108" s="20"/>
      <c r="J108" s="20"/>
      <c r="K108" s="20"/>
      <c r="L108" s="21"/>
    </row>
    <row r="109" spans="1:12" s="9" customFormat="1" ht="138" customHeight="1" outlineLevel="3" x14ac:dyDescent="0.2">
      <c r="A109" s="14"/>
      <c r="B109" s="24" t="s">
        <v>289</v>
      </c>
      <c r="C109" s="10" t="s">
        <v>290</v>
      </c>
      <c r="D109" s="10" t="s">
        <v>20</v>
      </c>
      <c r="E109" s="33">
        <v>212</v>
      </c>
      <c r="F109" s="39" t="s">
        <v>280</v>
      </c>
      <c r="G109" s="10" t="s">
        <v>281</v>
      </c>
      <c r="H109" s="10">
        <f>ROUND((((100-$K$2)/100)*G109),2)</f>
        <v>91.2</v>
      </c>
      <c r="I109" s="10" t="s">
        <v>256</v>
      </c>
      <c r="J109" s="38" t="s">
        <v>38</v>
      </c>
      <c r="K109" s="12"/>
      <c r="L109" s="12">
        <f>K109*H109</f>
        <v>0</v>
      </c>
    </row>
    <row r="110" spans="1:12" s="6" customFormat="1" ht="12.95" customHeight="1" outlineLevel="2" x14ac:dyDescent="0.2">
      <c r="A110" s="13"/>
      <c r="B110" s="23" t="s">
        <v>291</v>
      </c>
      <c r="C110" s="20"/>
      <c r="D110" s="20"/>
      <c r="E110" s="35"/>
      <c r="F110" s="47"/>
      <c r="G110" s="20"/>
      <c r="H110" s="20"/>
      <c r="I110" s="20"/>
      <c r="J110" s="20"/>
      <c r="K110" s="20"/>
      <c r="L110" s="21"/>
    </row>
    <row r="111" spans="1:12" s="9" customFormat="1" ht="126" customHeight="1" outlineLevel="3" x14ac:dyDescent="0.2">
      <c r="A111" s="14"/>
      <c r="B111" s="24" t="s">
        <v>293</v>
      </c>
      <c r="C111" s="10" t="s">
        <v>294</v>
      </c>
      <c r="D111" s="10" t="s">
        <v>20</v>
      </c>
      <c r="E111" s="33">
        <v>212</v>
      </c>
      <c r="F111" s="39" t="s">
        <v>280</v>
      </c>
      <c r="G111" s="10" t="s">
        <v>281</v>
      </c>
      <c r="H111" s="10">
        <f>ROUND((((100-$K$2)/100)*G111),2)</f>
        <v>91.2</v>
      </c>
      <c r="I111" s="10" t="s">
        <v>256</v>
      </c>
      <c r="J111" s="38" t="s">
        <v>38</v>
      </c>
      <c r="K111" s="12"/>
      <c r="L111" s="12">
        <f>K111*H111</f>
        <v>0</v>
      </c>
    </row>
    <row r="112" spans="1:12" s="6" customFormat="1" ht="12.95" customHeight="1" outlineLevel="1" x14ac:dyDescent="0.2">
      <c r="A112" s="7"/>
      <c r="B112" s="22" t="s">
        <v>296</v>
      </c>
      <c r="C112" s="18"/>
      <c r="D112" s="18"/>
      <c r="E112" s="34"/>
      <c r="F112" s="46"/>
      <c r="G112" s="18"/>
      <c r="H112" s="18"/>
      <c r="I112" s="18"/>
      <c r="J112" s="18"/>
      <c r="K112" s="18"/>
      <c r="L112" s="19"/>
    </row>
    <row r="113" spans="1:12" s="6" customFormat="1" ht="12.95" customHeight="1" outlineLevel="2" x14ac:dyDescent="0.2">
      <c r="A113" s="13"/>
      <c r="B113" s="23" t="s">
        <v>183</v>
      </c>
      <c r="C113" s="20"/>
      <c r="D113" s="20"/>
      <c r="E113" s="35"/>
      <c r="F113" s="47"/>
      <c r="G113" s="20"/>
      <c r="H113" s="20"/>
      <c r="I113" s="20"/>
      <c r="J113" s="20"/>
      <c r="K113" s="20"/>
      <c r="L113" s="21"/>
    </row>
    <row r="114" spans="1:12" s="9" customFormat="1" ht="126" customHeight="1" outlineLevel="3" x14ac:dyDescent="0.2">
      <c r="A114" s="14"/>
      <c r="B114" s="24" t="s">
        <v>297</v>
      </c>
      <c r="C114" s="10" t="s">
        <v>298</v>
      </c>
      <c r="D114" s="10" t="s">
        <v>20</v>
      </c>
      <c r="E114" s="33">
        <v>545</v>
      </c>
      <c r="F114" s="39" t="s">
        <v>49</v>
      </c>
      <c r="G114" s="10" t="s">
        <v>48</v>
      </c>
      <c r="H114" s="10">
        <f>ROUND((((100-$K$2)/100)*G114),2)</f>
        <v>233.6</v>
      </c>
      <c r="I114" s="10" t="s">
        <v>91</v>
      </c>
      <c r="J114" s="10"/>
      <c r="K114" s="12"/>
      <c r="L114" s="12">
        <f>K114*H114</f>
        <v>0</v>
      </c>
    </row>
    <row r="115" spans="1:12" s="9" customFormat="1" ht="126" customHeight="1" outlineLevel="3" x14ac:dyDescent="0.2">
      <c r="A115" s="14"/>
      <c r="B115" s="24" t="s">
        <v>300</v>
      </c>
      <c r="C115" s="10" t="s">
        <v>301</v>
      </c>
      <c r="D115" s="10" t="s">
        <v>20</v>
      </c>
      <c r="E115" s="33">
        <v>545</v>
      </c>
      <c r="F115" s="39" t="s">
        <v>49</v>
      </c>
      <c r="G115" s="10" t="s">
        <v>48</v>
      </c>
      <c r="H115" s="10">
        <f>ROUND((((100-$K$2)/100)*G115),2)</f>
        <v>233.6</v>
      </c>
      <c r="I115" s="10" t="s">
        <v>26</v>
      </c>
      <c r="J115" s="10"/>
      <c r="K115" s="12"/>
      <c r="L115" s="12">
        <f>K115*H115</f>
        <v>0</v>
      </c>
    </row>
    <row r="116" spans="1:12" s="9" customFormat="1" ht="126" customHeight="1" outlineLevel="3" x14ac:dyDescent="0.2">
      <c r="A116" s="14"/>
      <c r="B116" s="24" t="s">
        <v>302</v>
      </c>
      <c r="C116" s="10" t="s">
        <v>303</v>
      </c>
      <c r="D116" s="10" t="s">
        <v>20</v>
      </c>
      <c r="E116" s="33">
        <v>252</v>
      </c>
      <c r="F116" s="39" t="s">
        <v>55</v>
      </c>
      <c r="G116" s="10" t="s">
        <v>57</v>
      </c>
      <c r="H116" s="10">
        <f>ROUND((((100-$K$2)/100)*G116),2)</f>
        <v>108</v>
      </c>
      <c r="I116" s="10" t="s">
        <v>31</v>
      </c>
      <c r="J116" s="10"/>
      <c r="K116" s="12"/>
      <c r="L116" s="12">
        <f>K116*H116</f>
        <v>0</v>
      </c>
    </row>
    <row r="117" spans="1:12" s="6" customFormat="1" ht="12.95" customHeight="1" outlineLevel="2" x14ac:dyDescent="0.2">
      <c r="A117" s="13"/>
      <c r="B117" s="23" t="s">
        <v>304</v>
      </c>
      <c r="C117" s="20"/>
      <c r="D117" s="20"/>
      <c r="E117" s="35"/>
      <c r="F117" s="47"/>
      <c r="G117" s="20"/>
      <c r="H117" s="20"/>
      <c r="I117" s="20"/>
      <c r="J117" s="20"/>
      <c r="K117" s="20"/>
      <c r="L117" s="21"/>
    </row>
    <row r="118" spans="1:12" s="9" customFormat="1" ht="126" customHeight="1" outlineLevel="3" x14ac:dyDescent="0.2">
      <c r="A118" s="14"/>
      <c r="B118" s="24" t="s">
        <v>305</v>
      </c>
      <c r="C118" s="10" t="s">
        <v>306</v>
      </c>
      <c r="D118" s="10" t="s">
        <v>20</v>
      </c>
      <c r="E118" s="33">
        <v>545</v>
      </c>
      <c r="F118" s="39" t="s">
        <v>49</v>
      </c>
      <c r="G118" s="10" t="s">
        <v>48</v>
      </c>
      <c r="H118" s="10">
        <f>ROUND((((100-$K$2)/100)*G118),2)</f>
        <v>233.6</v>
      </c>
      <c r="I118" s="10" t="s">
        <v>91</v>
      </c>
      <c r="J118" s="10"/>
      <c r="K118" s="12"/>
      <c r="L118" s="12">
        <f>K118*H118</f>
        <v>0</v>
      </c>
    </row>
    <row r="119" spans="1:12" s="9" customFormat="1" ht="126" customHeight="1" outlineLevel="3" x14ac:dyDescent="0.2">
      <c r="A119" s="14"/>
      <c r="B119" s="24" t="s">
        <v>307</v>
      </c>
      <c r="C119" s="10" t="s">
        <v>308</v>
      </c>
      <c r="D119" s="10" t="s">
        <v>20</v>
      </c>
      <c r="E119" s="33">
        <v>545</v>
      </c>
      <c r="F119" s="39" t="s">
        <v>49</v>
      </c>
      <c r="G119" s="10" t="s">
        <v>48</v>
      </c>
      <c r="H119" s="10">
        <f>ROUND((((100-$K$2)/100)*G119),2)</f>
        <v>233.6</v>
      </c>
      <c r="I119" s="10" t="s">
        <v>26</v>
      </c>
      <c r="J119" s="10"/>
      <c r="K119" s="12"/>
      <c r="L119" s="12">
        <f>K119*H119</f>
        <v>0</v>
      </c>
    </row>
    <row r="120" spans="1:12" s="9" customFormat="1" ht="126" customHeight="1" outlineLevel="3" x14ac:dyDescent="0.2">
      <c r="A120" s="14"/>
      <c r="B120" s="24" t="s">
        <v>309</v>
      </c>
      <c r="C120" s="10" t="s">
        <v>310</v>
      </c>
      <c r="D120" s="10" t="s">
        <v>20</v>
      </c>
      <c r="E120" s="33">
        <v>252</v>
      </c>
      <c r="F120" s="39" t="s">
        <v>55</v>
      </c>
      <c r="G120" s="10" t="s">
        <v>57</v>
      </c>
      <c r="H120" s="10">
        <f>ROUND((((100-$K$2)/100)*G120),2)</f>
        <v>108</v>
      </c>
      <c r="I120" s="10" t="s">
        <v>31</v>
      </c>
      <c r="J120" s="10"/>
      <c r="K120" s="12"/>
      <c r="L120" s="12">
        <f>K120*H120</f>
        <v>0</v>
      </c>
    </row>
    <row r="121" spans="1:12" s="6" customFormat="1" ht="15.95" customHeight="1" x14ac:dyDescent="0.2">
      <c r="A121" s="25" t="s">
        <v>311</v>
      </c>
      <c r="B121" s="25"/>
      <c r="C121" s="25"/>
      <c r="D121" s="25"/>
      <c r="E121" s="36"/>
      <c r="F121" s="48"/>
      <c r="G121" s="25"/>
      <c r="H121" s="25"/>
      <c r="I121" s="25"/>
      <c r="J121" s="25"/>
      <c r="K121" s="25"/>
      <c r="L121" s="25"/>
    </row>
    <row r="122" spans="1:12" s="6" customFormat="1" ht="12.95" customHeight="1" outlineLevel="1" x14ac:dyDescent="0.2">
      <c r="A122" s="7"/>
      <c r="B122" s="22" t="s">
        <v>312</v>
      </c>
      <c r="C122" s="18"/>
      <c r="D122" s="18"/>
      <c r="E122" s="34"/>
      <c r="F122" s="46"/>
      <c r="G122" s="18"/>
      <c r="H122" s="18"/>
      <c r="I122" s="18"/>
      <c r="J122" s="18"/>
      <c r="K122" s="18"/>
      <c r="L122" s="19"/>
    </row>
    <row r="123" spans="1:12" s="9" customFormat="1" ht="126" customHeight="1" outlineLevel="2" x14ac:dyDescent="0.2">
      <c r="A123" s="15"/>
      <c r="B123" s="24" t="s">
        <v>313</v>
      </c>
      <c r="C123" s="10" t="s">
        <v>314</v>
      </c>
      <c r="D123" s="10" t="s">
        <v>315</v>
      </c>
      <c r="E123" s="33">
        <v>932</v>
      </c>
      <c r="F123" s="39" t="s">
        <v>317</v>
      </c>
      <c r="G123" s="10" t="s">
        <v>316</v>
      </c>
      <c r="H123" s="10">
        <f t="shared" ref="H123:H143" si="8">ROUND((((100-$K$2)/100)*G123),2)</f>
        <v>439.2</v>
      </c>
      <c r="I123" s="10" t="s">
        <v>61</v>
      </c>
      <c r="J123" s="38" t="s">
        <v>318</v>
      </c>
      <c r="K123" s="12"/>
      <c r="L123" s="12">
        <f t="shared" ref="L123:L143" si="9">K123*H123</f>
        <v>0</v>
      </c>
    </row>
    <row r="124" spans="1:12" s="9" customFormat="1" ht="126" customHeight="1" outlineLevel="2" x14ac:dyDescent="0.2">
      <c r="A124" s="15"/>
      <c r="B124" s="24" t="s">
        <v>319</v>
      </c>
      <c r="C124" s="10" t="s">
        <v>320</v>
      </c>
      <c r="D124" s="10" t="s">
        <v>315</v>
      </c>
      <c r="E124" s="33">
        <v>1292</v>
      </c>
      <c r="F124" s="39" t="s">
        <v>322</v>
      </c>
      <c r="G124" s="10" t="s">
        <v>321</v>
      </c>
      <c r="H124" s="10">
        <f t="shared" si="8"/>
        <v>388</v>
      </c>
      <c r="I124" s="10" t="s">
        <v>58</v>
      </c>
      <c r="J124" s="10"/>
      <c r="K124" s="12"/>
      <c r="L124" s="12">
        <f t="shared" si="9"/>
        <v>0</v>
      </c>
    </row>
    <row r="125" spans="1:12" s="9" customFormat="1" ht="175.5" customHeight="1" outlineLevel="2" x14ac:dyDescent="0.2">
      <c r="A125" s="15"/>
      <c r="B125" s="24" t="s">
        <v>1370</v>
      </c>
      <c r="C125" s="33">
        <v>4650348232890</v>
      </c>
      <c r="D125" s="10" t="s">
        <v>315</v>
      </c>
      <c r="E125" s="33">
        <v>1332</v>
      </c>
      <c r="F125" s="39">
        <v>999</v>
      </c>
      <c r="G125" s="10">
        <v>785</v>
      </c>
      <c r="H125" s="51">
        <f t="shared" si="8"/>
        <v>628</v>
      </c>
      <c r="I125" s="10">
        <v>10</v>
      </c>
      <c r="J125" s="37" t="s">
        <v>1357</v>
      </c>
      <c r="K125" s="12"/>
      <c r="L125" s="12">
        <f t="shared" si="9"/>
        <v>0</v>
      </c>
    </row>
    <row r="126" spans="1:12" s="9" customFormat="1" ht="174.75" customHeight="1" outlineLevel="2" x14ac:dyDescent="0.2">
      <c r="A126" s="15"/>
      <c r="B126" s="24" t="s">
        <v>323</v>
      </c>
      <c r="C126" s="10" t="s">
        <v>324</v>
      </c>
      <c r="D126" s="10" t="s">
        <v>315</v>
      </c>
      <c r="E126" s="33">
        <v>2132</v>
      </c>
      <c r="F126" s="39">
        <v>1599</v>
      </c>
      <c r="G126" s="10">
        <v>1256</v>
      </c>
      <c r="H126" s="10">
        <f t="shared" si="8"/>
        <v>1004.8</v>
      </c>
      <c r="I126" s="10" t="s">
        <v>56</v>
      </c>
      <c r="J126" s="37" t="s">
        <v>1357</v>
      </c>
      <c r="K126" s="12"/>
      <c r="L126" s="12">
        <f t="shared" si="9"/>
        <v>0</v>
      </c>
    </row>
    <row r="127" spans="1:12" s="9" customFormat="1" ht="169.5" customHeight="1" outlineLevel="2" x14ac:dyDescent="0.2">
      <c r="A127" s="15"/>
      <c r="B127" s="24" t="s">
        <v>325</v>
      </c>
      <c r="C127" s="10" t="s">
        <v>326</v>
      </c>
      <c r="D127" s="10" t="s">
        <v>20</v>
      </c>
      <c r="E127" s="33">
        <v>2132</v>
      </c>
      <c r="F127" s="39">
        <v>1599</v>
      </c>
      <c r="G127" s="10">
        <v>1256</v>
      </c>
      <c r="H127" s="10">
        <f t="shared" si="8"/>
        <v>1004.8</v>
      </c>
      <c r="I127" s="10" t="s">
        <v>56</v>
      </c>
      <c r="J127" s="37" t="s">
        <v>1357</v>
      </c>
      <c r="K127" s="12"/>
      <c r="L127" s="12">
        <f t="shared" si="9"/>
        <v>0</v>
      </c>
    </row>
    <row r="128" spans="1:12" s="9" customFormat="1" ht="168.75" customHeight="1" outlineLevel="2" x14ac:dyDescent="0.2">
      <c r="A128" s="15"/>
      <c r="B128" s="24" t="s">
        <v>328</v>
      </c>
      <c r="C128" s="10" t="s">
        <v>329</v>
      </c>
      <c r="D128" s="10" t="s">
        <v>315</v>
      </c>
      <c r="E128" s="33">
        <v>1065</v>
      </c>
      <c r="F128" s="39" t="s">
        <v>331</v>
      </c>
      <c r="G128" s="10" t="s">
        <v>330</v>
      </c>
      <c r="H128" s="10">
        <f t="shared" si="8"/>
        <v>502.4</v>
      </c>
      <c r="I128" s="10" t="s">
        <v>99</v>
      </c>
      <c r="J128" s="37" t="s">
        <v>1357</v>
      </c>
      <c r="K128" s="12"/>
      <c r="L128" s="12">
        <f t="shared" si="9"/>
        <v>0</v>
      </c>
    </row>
    <row r="129" spans="1:12" s="9" customFormat="1" ht="168.75" customHeight="1" outlineLevel="2" x14ac:dyDescent="0.2">
      <c r="A129" s="15"/>
      <c r="B129" s="24" t="s">
        <v>333</v>
      </c>
      <c r="C129" s="10" t="s">
        <v>334</v>
      </c>
      <c r="D129" s="10" t="s">
        <v>315</v>
      </c>
      <c r="E129" s="33">
        <v>2132</v>
      </c>
      <c r="F129" s="39">
        <v>1599</v>
      </c>
      <c r="G129" s="10">
        <v>1256</v>
      </c>
      <c r="H129" s="10">
        <f t="shared" si="8"/>
        <v>1004.8</v>
      </c>
      <c r="I129" s="10" t="s">
        <v>56</v>
      </c>
      <c r="J129" s="37" t="s">
        <v>1357</v>
      </c>
      <c r="K129" s="12"/>
      <c r="L129" s="12">
        <f t="shared" si="9"/>
        <v>0</v>
      </c>
    </row>
    <row r="130" spans="1:12" s="9" customFormat="1" ht="177" customHeight="1" outlineLevel="2" x14ac:dyDescent="0.2">
      <c r="A130" s="15"/>
      <c r="B130" s="24" t="s">
        <v>336</v>
      </c>
      <c r="C130" s="10" t="s">
        <v>337</v>
      </c>
      <c r="D130" s="10" t="s">
        <v>20</v>
      </c>
      <c r="E130" s="33">
        <v>2132</v>
      </c>
      <c r="F130" s="39">
        <v>1599</v>
      </c>
      <c r="G130" s="10">
        <v>1256</v>
      </c>
      <c r="H130" s="10">
        <f t="shared" si="8"/>
        <v>1004.8</v>
      </c>
      <c r="I130" s="10" t="s">
        <v>56</v>
      </c>
      <c r="J130" s="37" t="s">
        <v>1357</v>
      </c>
      <c r="K130" s="12"/>
      <c r="L130" s="12">
        <f t="shared" si="9"/>
        <v>0</v>
      </c>
    </row>
    <row r="131" spans="1:12" s="9" customFormat="1" ht="126" customHeight="1" outlineLevel="2" x14ac:dyDescent="0.2">
      <c r="A131" s="15"/>
      <c r="B131" s="24" t="s">
        <v>338</v>
      </c>
      <c r="C131" s="10" t="s">
        <v>339</v>
      </c>
      <c r="D131" s="10" t="s">
        <v>20</v>
      </c>
      <c r="E131" s="33">
        <v>2132</v>
      </c>
      <c r="F131" s="39">
        <v>1599</v>
      </c>
      <c r="G131" s="10">
        <v>1256</v>
      </c>
      <c r="H131" s="10">
        <f t="shared" si="8"/>
        <v>1004.8</v>
      </c>
      <c r="I131" s="10" t="s">
        <v>56</v>
      </c>
      <c r="J131" s="10"/>
      <c r="K131" s="12"/>
      <c r="L131" s="12">
        <f t="shared" si="9"/>
        <v>0</v>
      </c>
    </row>
    <row r="132" spans="1:12" s="9" customFormat="1" ht="126" customHeight="1" outlineLevel="2" x14ac:dyDescent="0.2">
      <c r="A132" s="15"/>
      <c r="B132" s="24" t="s">
        <v>340</v>
      </c>
      <c r="C132" s="10" t="s">
        <v>341</v>
      </c>
      <c r="D132" s="10" t="s">
        <v>315</v>
      </c>
      <c r="E132" s="33">
        <v>399</v>
      </c>
      <c r="F132" s="39" t="s">
        <v>136</v>
      </c>
      <c r="G132" s="10" t="s">
        <v>342</v>
      </c>
      <c r="H132" s="10">
        <f t="shared" si="8"/>
        <v>188</v>
      </c>
      <c r="I132" s="10" t="s">
        <v>155</v>
      </c>
      <c r="J132" s="38" t="s">
        <v>343</v>
      </c>
      <c r="K132" s="12"/>
      <c r="L132" s="12">
        <f t="shared" si="9"/>
        <v>0</v>
      </c>
    </row>
    <row r="133" spans="1:12" s="9" customFormat="1" ht="126" customHeight="1" outlineLevel="2" x14ac:dyDescent="0.2">
      <c r="A133" s="15"/>
      <c r="B133" s="24" t="s">
        <v>344</v>
      </c>
      <c r="C133" s="10" t="s">
        <v>345</v>
      </c>
      <c r="D133" s="10" t="s">
        <v>315</v>
      </c>
      <c r="E133" s="33">
        <v>399</v>
      </c>
      <c r="F133" s="39" t="s">
        <v>136</v>
      </c>
      <c r="G133" s="10" t="s">
        <v>342</v>
      </c>
      <c r="H133" s="10">
        <f t="shared" si="8"/>
        <v>188</v>
      </c>
      <c r="I133" s="10" t="s">
        <v>155</v>
      </c>
      <c r="J133" s="10"/>
      <c r="K133" s="12"/>
      <c r="L133" s="12">
        <f t="shared" si="9"/>
        <v>0</v>
      </c>
    </row>
    <row r="134" spans="1:12" s="9" customFormat="1" ht="126" customHeight="1" outlineLevel="2" x14ac:dyDescent="0.2">
      <c r="A134" s="15"/>
      <c r="B134" s="24" t="s">
        <v>346</v>
      </c>
      <c r="C134" s="10" t="s">
        <v>347</v>
      </c>
      <c r="D134" s="10" t="s">
        <v>315</v>
      </c>
      <c r="E134" s="33">
        <v>2132</v>
      </c>
      <c r="F134" s="39">
        <v>1599</v>
      </c>
      <c r="G134" s="10">
        <v>1256</v>
      </c>
      <c r="H134" s="10">
        <f t="shared" si="8"/>
        <v>1004.8</v>
      </c>
      <c r="I134" s="10" t="s">
        <v>56</v>
      </c>
      <c r="J134" s="10"/>
      <c r="K134" s="12"/>
      <c r="L134" s="12">
        <f t="shared" si="9"/>
        <v>0</v>
      </c>
    </row>
    <row r="135" spans="1:12" s="9" customFormat="1" ht="126" customHeight="1" outlineLevel="2" x14ac:dyDescent="0.2">
      <c r="A135" s="15"/>
      <c r="B135" s="24" t="s">
        <v>348</v>
      </c>
      <c r="C135" s="10" t="s">
        <v>349</v>
      </c>
      <c r="D135" s="10" t="s">
        <v>315</v>
      </c>
      <c r="E135" s="33">
        <v>1332</v>
      </c>
      <c r="F135" s="39" t="s">
        <v>350</v>
      </c>
      <c r="G135" s="10" t="s">
        <v>351</v>
      </c>
      <c r="H135" s="10">
        <f t="shared" si="8"/>
        <v>628</v>
      </c>
      <c r="I135" s="10" t="s">
        <v>58</v>
      </c>
      <c r="J135" s="38" t="s">
        <v>318</v>
      </c>
      <c r="K135" s="12"/>
      <c r="L135" s="12">
        <f t="shared" si="9"/>
        <v>0</v>
      </c>
    </row>
    <row r="136" spans="1:12" s="9" customFormat="1" ht="126" customHeight="1" outlineLevel="2" x14ac:dyDescent="0.2">
      <c r="A136" s="15"/>
      <c r="B136" s="24" t="s">
        <v>352</v>
      </c>
      <c r="C136" s="10" t="s">
        <v>353</v>
      </c>
      <c r="D136" s="10" t="s">
        <v>315</v>
      </c>
      <c r="E136" s="33">
        <v>1332</v>
      </c>
      <c r="F136" s="39" t="s">
        <v>350</v>
      </c>
      <c r="G136" s="10" t="s">
        <v>351</v>
      </c>
      <c r="H136" s="10">
        <f t="shared" si="8"/>
        <v>628</v>
      </c>
      <c r="I136" s="10" t="s">
        <v>61</v>
      </c>
      <c r="J136" s="10"/>
      <c r="K136" s="12"/>
      <c r="L136" s="12">
        <f t="shared" si="9"/>
        <v>0</v>
      </c>
    </row>
    <row r="137" spans="1:12" s="9" customFormat="1" ht="126" customHeight="1" outlineLevel="2" x14ac:dyDescent="0.2">
      <c r="A137" s="15"/>
      <c r="B137" s="24" t="s">
        <v>355</v>
      </c>
      <c r="C137" s="10" t="s">
        <v>356</v>
      </c>
      <c r="D137" s="10" t="s">
        <v>315</v>
      </c>
      <c r="E137" s="33">
        <v>2132</v>
      </c>
      <c r="F137" s="39">
        <v>1599</v>
      </c>
      <c r="G137" s="10">
        <v>1256</v>
      </c>
      <c r="H137" s="10">
        <f t="shared" si="8"/>
        <v>1004.8</v>
      </c>
      <c r="I137" s="10" t="s">
        <v>56</v>
      </c>
      <c r="J137" s="41" t="s">
        <v>357</v>
      </c>
      <c r="K137" s="12"/>
      <c r="L137" s="12">
        <f t="shared" si="9"/>
        <v>0</v>
      </c>
    </row>
    <row r="138" spans="1:12" s="9" customFormat="1" ht="168" customHeight="1" outlineLevel="2" x14ac:dyDescent="0.2">
      <c r="A138" s="15"/>
      <c r="B138" s="24" t="s">
        <v>359</v>
      </c>
      <c r="C138" s="10" t="s">
        <v>360</v>
      </c>
      <c r="D138" s="10" t="s">
        <v>315</v>
      </c>
      <c r="E138" s="33">
        <v>1065</v>
      </c>
      <c r="F138" s="39" t="s">
        <v>331</v>
      </c>
      <c r="G138" s="10" t="s">
        <v>330</v>
      </c>
      <c r="H138" s="10">
        <f t="shared" si="8"/>
        <v>502.4</v>
      </c>
      <c r="I138" s="10" t="s">
        <v>58</v>
      </c>
      <c r="J138" s="10"/>
      <c r="K138" s="12"/>
      <c r="L138" s="12">
        <f t="shared" si="9"/>
        <v>0</v>
      </c>
    </row>
    <row r="139" spans="1:12" s="9" customFormat="1" ht="126" customHeight="1" outlineLevel="2" x14ac:dyDescent="0.2">
      <c r="A139" s="15"/>
      <c r="B139" s="24" t="s">
        <v>361</v>
      </c>
      <c r="C139" s="10" t="s">
        <v>362</v>
      </c>
      <c r="D139" s="10" t="s">
        <v>315</v>
      </c>
      <c r="E139" s="33">
        <v>532</v>
      </c>
      <c r="F139" s="39" t="s">
        <v>85</v>
      </c>
      <c r="G139" s="10" t="s">
        <v>363</v>
      </c>
      <c r="H139" s="10">
        <f t="shared" si="8"/>
        <v>251.2</v>
      </c>
      <c r="I139" s="10" t="s">
        <v>45</v>
      </c>
      <c r="J139" s="10"/>
      <c r="K139" s="12"/>
      <c r="L139" s="12">
        <f t="shared" si="9"/>
        <v>0</v>
      </c>
    </row>
    <row r="140" spans="1:12" s="9" customFormat="1" ht="126" customHeight="1" outlineLevel="2" x14ac:dyDescent="0.2">
      <c r="A140" s="15"/>
      <c r="B140" s="24" t="s">
        <v>364</v>
      </c>
      <c r="C140" s="10" t="s">
        <v>365</v>
      </c>
      <c r="D140" s="10" t="s">
        <v>315</v>
      </c>
      <c r="E140" s="33">
        <v>532</v>
      </c>
      <c r="F140" s="39" t="s">
        <v>85</v>
      </c>
      <c r="G140" s="10" t="s">
        <v>363</v>
      </c>
      <c r="H140" s="10">
        <f t="shared" si="8"/>
        <v>251.2</v>
      </c>
      <c r="I140" s="10" t="s">
        <v>51</v>
      </c>
      <c r="J140" s="10"/>
      <c r="K140" s="12"/>
      <c r="L140" s="12">
        <f t="shared" si="9"/>
        <v>0</v>
      </c>
    </row>
    <row r="141" spans="1:12" s="9" customFormat="1" ht="126" customHeight="1" outlineLevel="2" x14ac:dyDescent="0.2">
      <c r="A141" s="15"/>
      <c r="B141" s="24" t="s">
        <v>366</v>
      </c>
      <c r="C141" s="10" t="s">
        <v>367</v>
      </c>
      <c r="D141" s="10" t="s">
        <v>315</v>
      </c>
      <c r="E141" s="33">
        <v>665</v>
      </c>
      <c r="F141" s="39" t="s">
        <v>369</v>
      </c>
      <c r="G141" s="10" t="s">
        <v>368</v>
      </c>
      <c r="H141" s="10">
        <f t="shared" si="8"/>
        <v>313.60000000000002</v>
      </c>
      <c r="I141" s="10" t="s">
        <v>51</v>
      </c>
      <c r="J141" s="38" t="s">
        <v>343</v>
      </c>
      <c r="K141" s="12"/>
      <c r="L141" s="12">
        <f t="shared" si="9"/>
        <v>0</v>
      </c>
    </row>
    <row r="142" spans="1:12" s="9" customFormat="1" ht="126" customHeight="1" outlineLevel="2" x14ac:dyDescent="0.2">
      <c r="A142" s="15"/>
      <c r="B142" s="24" t="s">
        <v>371</v>
      </c>
      <c r="C142" s="10" t="s">
        <v>372</v>
      </c>
      <c r="D142" s="10" t="s">
        <v>315</v>
      </c>
      <c r="E142" s="33">
        <v>399</v>
      </c>
      <c r="F142" s="39" t="s">
        <v>136</v>
      </c>
      <c r="G142" s="10" t="s">
        <v>342</v>
      </c>
      <c r="H142" s="10">
        <f t="shared" si="8"/>
        <v>188</v>
      </c>
      <c r="I142" s="10" t="s">
        <v>145</v>
      </c>
      <c r="J142" s="10"/>
      <c r="K142" s="12"/>
      <c r="L142" s="12">
        <f t="shared" si="9"/>
        <v>0</v>
      </c>
    </row>
    <row r="143" spans="1:12" s="9" customFormat="1" ht="126" customHeight="1" outlineLevel="2" x14ac:dyDescent="0.2">
      <c r="A143" s="15"/>
      <c r="B143" s="24" t="s">
        <v>373</v>
      </c>
      <c r="C143" s="10" t="s">
        <v>374</v>
      </c>
      <c r="D143" s="10" t="s">
        <v>315</v>
      </c>
      <c r="E143" s="33">
        <v>532</v>
      </c>
      <c r="F143" s="39" t="s">
        <v>85</v>
      </c>
      <c r="G143" s="10" t="s">
        <v>363</v>
      </c>
      <c r="H143" s="10">
        <f t="shared" si="8"/>
        <v>251.2</v>
      </c>
      <c r="I143" s="10" t="s">
        <v>145</v>
      </c>
      <c r="J143" s="10"/>
      <c r="K143" s="12"/>
      <c r="L143" s="12">
        <f t="shared" si="9"/>
        <v>0</v>
      </c>
    </row>
    <row r="144" spans="1:12" s="6" customFormat="1" ht="12.95" customHeight="1" outlineLevel="1" x14ac:dyDescent="0.2">
      <c r="A144" s="7"/>
      <c r="B144" s="22" t="s">
        <v>375</v>
      </c>
      <c r="C144" s="18"/>
      <c r="D144" s="18"/>
      <c r="E144" s="34"/>
      <c r="F144" s="46"/>
      <c r="G144" s="18"/>
      <c r="H144" s="18"/>
      <c r="I144" s="18"/>
      <c r="J144" s="18"/>
      <c r="K144" s="18"/>
      <c r="L144" s="19"/>
    </row>
    <row r="145" spans="1:12" s="9" customFormat="1" ht="207.75" customHeight="1" outlineLevel="2" x14ac:dyDescent="0.2">
      <c r="A145" s="15"/>
      <c r="B145" s="27" t="s">
        <v>376</v>
      </c>
      <c r="C145" s="10" t="s">
        <v>377</v>
      </c>
      <c r="D145" s="10" t="s">
        <v>315</v>
      </c>
      <c r="E145" s="33">
        <v>799</v>
      </c>
      <c r="F145" s="39" t="s">
        <v>73</v>
      </c>
      <c r="G145" s="10" t="s">
        <v>72</v>
      </c>
      <c r="H145" s="10">
        <f t="shared" ref="H145:H183" si="10">ROUND((((100-$K$2)/100)*G145),2)</f>
        <v>342.4</v>
      </c>
      <c r="I145" s="10" t="s">
        <v>191</v>
      </c>
      <c r="J145" s="38" t="s">
        <v>1369</v>
      </c>
      <c r="K145" s="12"/>
      <c r="L145" s="12">
        <f t="shared" ref="L145:L183" si="11">K145*H145</f>
        <v>0</v>
      </c>
    </row>
    <row r="146" spans="1:12" s="6" customFormat="1" ht="177.75" customHeight="1" outlineLevel="2" x14ac:dyDescent="0.2">
      <c r="A146" s="15"/>
      <c r="B146" s="24" t="s">
        <v>378</v>
      </c>
      <c r="C146" s="10" t="s">
        <v>379</v>
      </c>
      <c r="D146" s="10" t="s">
        <v>315</v>
      </c>
      <c r="E146" s="33">
        <v>799</v>
      </c>
      <c r="F146" s="39" t="s">
        <v>73</v>
      </c>
      <c r="G146" s="10" t="s">
        <v>72</v>
      </c>
      <c r="H146" s="10">
        <f t="shared" si="10"/>
        <v>342.4</v>
      </c>
      <c r="I146" s="10" t="s">
        <v>196</v>
      </c>
      <c r="J146" s="38" t="s">
        <v>1357</v>
      </c>
      <c r="K146" s="12"/>
      <c r="L146" s="12">
        <f t="shared" si="11"/>
        <v>0</v>
      </c>
    </row>
    <row r="147" spans="1:12" s="9" customFormat="1" ht="126" customHeight="1" outlineLevel="2" x14ac:dyDescent="0.2">
      <c r="A147" s="15"/>
      <c r="B147" s="24" t="s">
        <v>381</v>
      </c>
      <c r="C147" s="10" t="s">
        <v>382</v>
      </c>
      <c r="D147" s="10" t="s">
        <v>315</v>
      </c>
      <c r="E147" s="33">
        <v>399</v>
      </c>
      <c r="F147" s="39" t="s">
        <v>136</v>
      </c>
      <c r="G147" s="10" t="s">
        <v>137</v>
      </c>
      <c r="H147" s="10">
        <f t="shared" si="10"/>
        <v>171.2</v>
      </c>
      <c r="I147" s="10" t="s">
        <v>292</v>
      </c>
      <c r="J147" s="10"/>
      <c r="K147" s="12"/>
      <c r="L147" s="12">
        <f t="shared" si="11"/>
        <v>0</v>
      </c>
    </row>
    <row r="148" spans="1:12" s="9" customFormat="1" ht="126" customHeight="1" outlineLevel="2" x14ac:dyDescent="0.2">
      <c r="A148" s="15"/>
      <c r="B148" s="24" t="s">
        <v>384</v>
      </c>
      <c r="C148" s="10" t="s">
        <v>385</v>
      </c>
      <c r="D148" s="10" t="s">
        <v>20</v>
      </c>
      <c r="E148" s="33">
        <v>665</v>
      </c>
      <c r="F148" s="39" t="s">
        <v>369</v>
      </c>
      <c r="G148" s="10" t="s">
        <v>386</v>
      </c>
      <c r="H148" s="10">
        <f t="shared" si="10"/>
        <v>284.8</v>
      </c>
      <c r="I148" s="10" t="s">
        <v>191</v>
      </c>
      <c r="J148" s="10"/>
      <c r="K148" s="12"/>
      <c r="L148" s="12">
        <f t="shared" si="11"/>
        <v>0</v>
      </c>
    </row>
    <row r="149" spans="1:12" s="9" customFormat="1" ht="126" customHeight="1" outlineLevel="2" x14ac:dyDescent="0.2">
      <c r="A149" s="15"/>
      <c r="B149" s="24" t="s">
        <v>387</v>
      </c>
      <c r="C149" s="10" t="s">
        <v>388</v>
      </c>
      <c r="D149" s="10" t="s">
        <v>315</v>
      </c>
      <c r="E149" s="33">
        <v>665</v>
      </c>
      <c r="F149" s="39" t="s">
        <v>369</v>
      </c>
      <c r="G149" s="10" t="s">
        <v>386</v>
      </c>
      <c r="H149" s="10">
        <f t="shared" si="10"/>
        <v>284.8</v>
      </c>
      <c r="I149" s="10" t="s">
        <v>150</v>
      </c>
      <c r="J149" s="10"/>
      <c r="K149" s="12"/>
      <c r="L149" s="12">
        <f t="shared" si="11"/>
        <v>0</v>
      </c>
    </row>
    <row r="150" spans="1:12" s="9" customFormat="1" ht="126" customHeight="1" outlineLevel="2" x14ac:dyDescent="0.2">
      <c r="A150" s="15"/>
      <c r="B150" s="24" t="s">
        <v>389</v>
      </c>
      <c r="C150" s="10" t="s">
        <v>390</v>
      </c>
      <c r="D150" s="10" t="s">
        <v>315</v>
      </c>
      <c r="E150" s="33">
        <v>532</v>
      </c>
      <c r="F150" s="39" t="s">
        <v>85</v>
      </c>
      <c r="G150" s="10" t="s">
        <v>84</v>
      </c>
      <c r="H150" s="10">
        <f t="shared" si="10"/>
        <v>228</v>
      </c>
      <c r="I150" s="10" t="s">
        <v>31</v>
      </c>
      <c r="J150" s="10"/>
      <c r="K150" s="12"/>
      <c r="L150" s="12">
        <f t="shared" si="11"/>
        <v>0</v>
      </c>
    </row>
    <row r="151" spans="1:12" s="9" customFormat="1" ht="126" customHeight="1" outlineLevel="2" x14ac:dyDescent="0.2">
      <c r="A151" s="15"/>
      <c r="B151" s="24" t="s">
        <v>391</v>
      </c>
      <c r="C151" s="10" t="s">
        <v>392</v>
      </c>
      <c r="D151" s="10" t="s">
        <v>315</v>
      </c>
      <c r="E151" s="33">
        <v>399</v>
      </c>
      <c r="F151" s="39" t="s">
        <v>136</v>
      </c>
      <c r="G151" s="10" t="s">
        <v>137</v>
      </c>
      <c r="H151" s="10">
        <f t="shared" si="10"/>
        <v>171.2</v>
      </c>
      <c r="I151" s="10" t="s">
        <v>37</v>
      </c>
      <c r="J151" s="10"/>
      <c r="K151" s="12"/>
      <c r="L151" s="12">
        <f t="shared" si="11"/>
        <v>0</v>
      </c>
    </row>
    <row r="152" spans="1:12" s="9" customFormat="1" ht="126" customHeight="1" outlineLevel="2" x14ac:dyDescent="0.2">
      <c r="A152" s="15"/>
      <c r="B152" s="24" t="s">
        <v>393</v>
      </c>
      <c r="C152" s="10" t="s">
        <v>394</v>
      </c>
      <c r="D152" s="10" t="s">
        <v>315</v>
      </c>
      <c r="E152" s="33">
        <v>665</v>
      </c>
      <c r="F152" s="39" t="s">
        <v>369</v>
      </c>
      <c r="G152" s="10" t="s">
        <v>386</v>
      </c>
      <c r="H152" s="10">
        <f t="shared" si="10"/>
        <v>284.8</v>
      </c>
      <c r="I152" s="10" t="s">
        <v>190</v>
      </c>
      <c r="J152" s="10"/>
      <c r="K152" s="12"/>
      <c r="L152" s="12">
        <f t="shared" si="11"/>
        <v>0</v>
      </c>
    </row>
    <row r="153" spans="1:12" s="9" customFormat="1" ht="126" customHeight="1" outlineLevel="2" x14ac:dyDescent="0.2">
      <c r="A153" s="15"/>
      <c r="B153" s="24" t="s">
        <v>395</v>
      </c>
      <c r="C153" s="10" t="s">
        <v>396</v>
      </c>
      <c r="D153" s="10" t="s">
        <v>315</v>
      </c>
      <c r="E153" s="33">
        <v>665</v>
      </c>
      <c r="F153" s="39" t="s">
        <v>369</v>
      </c>
      <c r="G153" s="10" t="s">
        <v>386</v>
      </c>
      <c r="H153" s="10">
        <f t="shared" si="10"/>
        <v>284.8</v>
      </c>
      <c r="I153" s="10" t="s">
        <v>191</v>
      </c>
      <c r="J153" s="10"/>
      <c r="K153" s="12"/>
      <c r="L153" s="12">
        <f t="shared" si="11"/>
        <v>0</v>
      </c>
    </row>
    <row r="154" spans="1:12" s="9" customFormat="1" ht="126" customHeight="1" outlineLevel="2" x14ac:dyDescent="0.2">
      <c r="A154" s="15"/>
      <c r="B154" s="24" t="s">
        <v>398</v>
      </c>
      <c r="C154" s="10" t="s">
        <v>399</v>
      </c>
      <c r="D154" s="10" t="s">
        <v>315</v>
      </c>
      <c r="E154" s="33">
        <v>665</v>
      </c>
      <c r="F154" s="39" t="s">
        <v>369</v>
      </c>
      <c r="G154" s="10" t="s">
        <v>386</v>
      </c>
      <c r="H154" s="10">
        <f t="shared" si="10"/>
        <v>284.8</v>
      </c>
      <c r="I154" s="10" t="s">
        <v>150</v>
      </c>
      <c r="J154" s="10"/>
      <c r="K154" s="12"/>
      <c r="L154" s="12">
        <f t="shared" si="11"/>
        <v>0</v>
      </c>
    </row>
    <row r="155" spans="1:12" s="9" customFormat="1" ht="126" customHeight="1" outlineLevel="2" x14ac:dyDescent="0.2">
      <c r="A155" s="15"/>
      <c r="B155" s="24" t="s">
        <v>402</v>
      </c>
      <c r="C155" s="10" t="s">
        <v>403</v>
      </c>
      <c r="D155" s="10" t="s">
        <v>315</v>
      </c>
      <c r="E155" s="33">
        <v>265</v>
      </c>
      <c r="F155" s="39" t="s">
        <v>116</v>
      </c>
      <c r="G155" s="10" t="s">
        <v>115</v>
      </c>
      <c r="H155" s="10">
        <f t="shared" si="10"/>
        <v>113.6</v>
      </c>
      <c r="I155" s="10" t="s">
        <v>358</v>
      </c>
      <c r="J155" s="10"/>
      <c r="K155" s="12"/>
      <c r="L155" s="12">
        <f t="shared" si="11"/>
        <v>0</v>
      </c>
    </row>
    <row r="156" spans="1:12" s="9" customFormat="1" ht="126" customHeight="1" outlineLevel="2" x14ac:dyDescent="0.2">
      <c r="A156" s="15"/>
      <c r="B156" s="24" t="s">
        <v>404</v>
      </c>
      <c r="C156" s="10" t="s">
        <v>405</v>
      </c>
      <c r="D156" s="10" t="s">
        <v>315</v>
      </c>
      <c r="E156" s="33">
        <v>265</v>
      </c>
      <c r="F156" s="39" t="s">
        <v>116</v>
      </c>
      <c r="G156" s="10" t="s">
        <v>115</v>
      </c>
      <c r="H156" s="10">
        <f t="shared" si="10"/>
        <v>113.6</v>
      </c>
      <c r="I156" s="10" t="s">
        <v>358</v>
      </c>
      <c r="J156" s="10"/>
      <c r="K156" s="12"/>
      <c r="L156" s="12">
        <f t="shared" si="11"/>
        <v>0</v>
      </c>
    </row>
    <row r="157" spans="1:12" s="9" customFormat="1" ht="126" customHeight="1" outlineLevel="2" x14ac:dyDescent="0.2">
      <c r="A157" s="15"/>
      <c r="B157" s="24" t="s">
        <v>406</v>
      </c>
      <c r="C157" s="10" t="s">
        <v>407</v>
      </c>
      <c r="D157" s="10" t="s">
        <v>315</v>
      </c>
      <c r="E157" s="33">
        <v>265</v>
      </c>
      <c r="F157" s="39" t="s">
        <v>116</v>
      </c>
      <c r="G157" s="10" t="s">
        <v>115</v>
      </c>
      <c r="H157" s="10">
        <f t="shared" si="10"/>
        <v>113.6</v>
      </c>
      <c r="I157" s="10" t="s">
        <v>292</v>
      </c>
      <c r="J157" s="10"/>
      <c r="K157" s="12"/>
      <c r="L157" s="12">
        <f t="shared" si="11"/>
        <v>0</v>
      </c>
    </row>
    <row r="158" spans="1:12" s="9" customFormat="1" ht="126" customHeight="1" outlineLevel="2" x14ac:dyDescent="0.2">
      <c r="A158" s="15"/>
      <c r="B158" s="24" t="s">
        <v>408</v>
      </c>
      <c r="C158" s="10" t="s">
        <v>409</v>
      </c>
      <c r="D158" s="10" t="s">
        <v>315</v>
      </c>
      <c r="E158" s="33">
        <v>265</v>
      </c>
      <c r="F158" s="39" t="s">
        <v>116</v>
      </c>
      <c r="G158" s="10" t="s">
        <v>115</v>
      </c>
      <c r="H158" s="10">
        <f t="shared" si="10"/>
        <v>113.6</v>
      </c>
      <c r="I158" s="10" t="s">
        <v>292</v>
      </c>
      <c r="J158" s="10"/>
      <c r="K158" s="12"/>
      <c r="L158" s="12">
        <f t="shared" si="11"/>
        <v>0</v>
      </c>
    </row>
    <row r="159" spans="1:12" s="9" customFormat="1" ht="126" customHeight="1" outlineLevel="2" x14ac:dyDescent="0.2">
      <c r="A159" s="15"/>
      <c r="B159" s="24" t="s">
        <v>410</v>
      </c>
      <c r="C159" s="10" t="s">
        <v>411</v>
      </c>
      <c r="D159" s="10" t="s">
        <v>315</v>
      </c>
      <c r="E159" s="33">
        <v>265</v>
      </c>
      <c r="F159" s="39" t="s">
        <v>116</v>
      </c>
      <c r="G159" s="10" t="s">
        <v>115</v>
      </c>
      <c r="H159" s="10">
        <f t="shared" si="10"/>
        <v>113.6</v>
      </c>
      <c r="I159" s="10" t="s">
        <v>292</v>
      </c>
      <c r="J159" s="10"/>
      <c r="K159" s="12"/>
      <c r="L159" s="12">
        <f t="shared" si="11"/>
        <v>0</v>
      </c>
    </row>
    <row r="160" spans="1:12" s="9" customFormat="1" ht="126" customHeight="1" outlineLevel="2" x14ac:dyDescent="0.2">
      <c r="A160" s="15"/>
      <c r="B160" s="24" t="s">
        <v>412</v>
      </c>
      <c r="C160" s="10" t="s">
        <v>413</v>
      </c>
      <c r="D160" s="10" t="s">
        <v>315</v>
      </c>
      <c r="E160" s="33">
        <v>265</v>
      </c>
      <c r="F160" s="39" t="s">
        <v>116</v>
      </c>
      <c r="G160" s="10" t="s">
        <v>115</v>
      </c>
      <c r="H160" s="10">
        <f t="shared" si="10"/>
        <v>113.6</v>
      </c>
      <c r="I160" s="10" t="s">
        <v>358</v>
      </c>
      <c r="J160" s="10"/>
      <c r="K160" s="12"/>
      <c r="L160" s="12">
        <f t="shared" si="11"/>
        <v>0</v>
      </c>
    </row>
    <row r="161" spans="1:12" s="9" customFormat="1" ht="126" customHeight="1" outlineLevel="2" x14ac:dyDescent="0.2">
      <c r="A161" s="15"/>
      <c r="B161" s="24" t="s">
        <v>414</v>
      </c>
      <c r="C161" s="10" t="s">
        <v>415</v>
      </c>
      <c r="D161" s="10" t="s">
        <v>315</v>
      </c>
      <c r="E161" s="33">
        <v>399</v>
      </c>
      <c r="F161" s="39" t="s">
        <v>136</v>
      </c>
      <c r="G161" s="10" t="s">
        <v>137</v>
      </c>
      <c r="H161" s="10">
        <f t="shared" si="10"/>
        <v>171.2</v>
      </c>
      <c r="I161" s="10" t="s">
        <v>155</v>
      </c>
      <c r="J161" s="10"/>
      <c r="K161" s="12"/>
      <c r="L161" s="12">
        <f t="shared" si="11"/>
        <v>0</v>
      </c>
    </row>
    <row r="162" spans="1:12" s="9" customFormat="1" ht="126" customHeight="1" outlineLevel="2" x14ac:dyDescent="0.2">
      <c r="A162" s="15"/>
      <c r="B162" s="24" t="s">
        <v>416</v>
      </c>
      <c r="C162" s="10" t="s">
        <v>417</v>
      </c>
      <c r="D162" s="10" t="s">
        <v>315</v>
      </c>
      <c r="E162" s="33">
        <v>399</v>
      </c>
      <c r="F162" s="39" t="s">
        <v>136</v>
      </c>
      <c r="G162" s="10" t="s">
        <v>137</v>
      </c>
      <c r="H162" s="10">
        <f t="shared" si="10"/>
        <v>171.2</v>
      </c>
      <c r="I162" s="10" t="s">
        <v>155</v>
      </c>
      <c r="J162" s="10"/>
      <c r="K162" s="12"/>
      <c r="L162" s="12">
        <f t="shared" si="11"/>
        <v>0</v>
      </c>
    </row>
    <row r="163" spans="1:12" s="9" customFormat="1" ht="126" customHeight="1" outlineLevel="2" x14ac:dyDescent="0.2">
      <c r="A163" s="15"/>
      <c r="B163" s="24" t="s">
        <v>419</v>
      </c>
      <c r="C163" s="10" t="s">
        <v>420</v>
      </c>
      <c r="D163" s="10" t="s">
        <v>315</v>
      </c>
      <c r="E163" s="33">
        <v>399</v>
      </c>
      <c r="F163" s="39" t="s">
        <v>136</v>
      </c>
      <c r="G163" s="10" t="s">
        <v>137</v>
      </c>
      <c r="H163" s="10">
        <f t="shared" si="10"/>
        <v>171.2</v>
      </c>
      <c r="I163" s="10" t="s">
        <v>155</v>
      </c>
      <c r="J163" s="10"/>
      <c r="K163" s="12"/>
      <c r="L163" s="12">
        <f t="shared" si="11"/>
        <v>0</v>
      </c>
    </row>
    <row r="164" spans="1:12" s="9" customFormat="1" ht="126" customHeight="1" outlineLevel="2" x14ac:dyDescent="0.2">
      <c r="A164" s="15"/>
      <c r="B164" s="24" t="s">
        <v>423</v>
      </c>
      <c r="C164" s="10" t="s">
        <v>424</v>
      </c>
      <c r="D164" s="10" t="s">
        <v>315</v>
      </c>
      <c r="E164" s="33">
        <v>345</v>
      </c>
      <c r="F164" s="39" t="s">
        <v>43</v>
      </c>
      <c r="G164" s="10" t="s">
        <v>42</v>
      </c>
      <c r="H164" s="10">
        <f t="shared" si="10"/>
        <v>148</v>
      </c>
      <c r="I164" s="10" t="s">
        <v>292</v>
      </c>
      <c r="J164" s="10"/>
      <c r="K164" s="12"/>
      <c r="L164" s="12">
        <f t="shared" si="11"/>
        <v>0</v>
      </c>
    </row>
    <row r="165" spans="1:12" s="9" customFormat="1" ht="126" customHeight="1" outlineLevel="2" x14ac:dyDescent="0.2">
      <c r="A165" s="14"/>
      <c r="B165" s="24" t="s">
        <v>1367</v>
      </c>
      <c r="C165" s="33">
        <v>4650348232883</v>
      </c>
      <c r="D165" s="10" t="s">
        <v>315</v>
      </c>
      <c r="E165" s="10">
        <f t="shared" ref="E165" si="12">ROUND(F165/0.75,0)</f>
        <v>532</v>
      </c>
      <c r="F165" s="49" t="s">
        <v>85</v>
      </c>
      <c r="G165" s="10" t="s">
        <v>84</v>
      </c>
      <c r="H165" s="45">
        <f t="shared" si="10"/>
        <v>228</v>
      </c>
      <c r="I165" s="10" t="s">
        <v>335</v>
      </c>
      <c r="J165" s="38" t="s">
        <v>1368</v>
      </c>
      <c r="K165" s="12"/>
      <c r="L165" s="12">
        <f t="shared" si="11"/>
        <v>0</v>
      </c>
    </row>
    <row r="166" spans="1:12" s="9" customFormat="1" ht="126" customHeight="1" outlineLevel="2" x14ac:dyDescent="0.2">
      <c r="A166" s="15"/>
      <c r="B166" s="24" t="s">
        <v>425</v>
      </c>
      <c r="C166" s="10" t="s">
        <v>426</v>
      </c>
      <c r="D166" s="10" t="s">
        <v>315</v>
      </c>
      <c r="E166" s="33">
        <v>532</v>
      </c>
      <c r="F166" s="39" t="s">
        <v>85</v>
      </c>
      <c r="G166" s="10" t="s">
        <v>84</v>
      </c>
      <c r="H166" s="10">
        <f t="shared" si="10"/>
        <v>228</v>
      </c>
      <c r="I166" s="10" t="s">
        <v>335</v>
      </c>
      <c r="J166" s="10"/>
      <c r="K166" s="12"/>
      <c r="L166" s="12">
        <f t="shared" si="11"/>
        <v>0</v>
      </c>
    </row>
    <row r="167" spans="1:12" s="9" customFormat="1" ht="126" customHeight="1" outlineLevel="2" x14ac:dyDescent="0.2">
      <c r="A167" s="15"/>
      <c r="B167" s="24" t="s">
        <v>427</v>
      </c>
      <c r="C167" s="10" t="s">
        <v>428</v>
      </c>
      <c r="D167" s="10" t="s">
        <v>315</v>
      </c>
      <c r="E167" s="33">
        <v>532</v>
      </c>
      <c r="F167" s="39" t="s">
        <v>85</v>
      </c>
      <c r="G167" s="10" t="s">
        <v>84</v>
      </c>
      <c r="H167" s="10">
        <f t="shared" si="10"/>
        <v>228</v>
      </c>
      <c r="I167" s="10" t="s">
        <v>335</v>
      </c>
      <c r="J167" s="10"/>
      <c r="K167" s="12"/>
      <c r="L167" s="12">
        <f t="shared" si="11"/>
        <v>0</v>
      </c>
    </row>
    <row r="168" spans="1:12" s="9" customFormat="1" ht="126" customHeight="1" outlineLevel="2" x14ac:dyDescent="0.2">
      <c r="A168" s="15"/>
      <c r="B168" s="24" t="s">
        <v>429</v>
      </c>
      <c r="C168" s="10" t="s">
        <v>430</v>
      </c>
      <c r="D168" s="10" t="s">
        <v>315</v>
      </c>
      <c r="E168" s="33">
        <v>532</v>
      </c>
      <c r="F168" s="39" t="s">
        <v>85</v>
      </c>
      <c r="G168" s="10" t="s">
        <v>84</v>
      </c>
      <c r="H168" s="10">
        <f t="shared" si="10"/>
        <v>228</v>
      </c>
      <c r="I168" s="10" t="s">
        <v>335</v>
      </c>
      <c r="J168" s="10"/>
      <c r="K168" s="12"/>
      <c r="L168" s="12">
        <f t="shared" si="11"/>
        <v>0</v>
      </c>
    </row>
    <row r="169" spans="1:12" s="9" customFormat="1" ht="126" customHeight="1" outlineLevel="2" x14ac:dyDescent="0.2">
      <c r="A169" s="15"/>
      <c r="B169" s="24" t="s">
        <v>431</v>
      </c>
      <c r="C169" s="10" t="s">
        <v>432</v>
      </c>
      <c r="D169" s="10" t="s">
        <v>315</v>
      </c>
      <c r="E169" s="33">
        <v>532</v>
      </c>
      <c r="F169" s="39" t="s">
        <v>85</v>
      </c>
      <c r="G169" s="10" t="s">
        <v>84</v>
      </c>
      <c r="H169" s="10">
        <f t="shared" si="10"/>
        <v>228</v>
      </c>
      <c r="I169" s="10" t="s">
        <v>335</v>
      </c>
      <c r="J169" s="10"/>
      <c r="K169" s="12"/>
      <c r="L169" s="12">
        <f t="shared" si="11"/>
        <v>0</v>
      </c>
    </row>
    <row r="170" spans="1:12" s="9" customFormat="1" ht="126" customHeight="1" outlineLevel="2" x14ac:dyDescent="0.2">
      <c r="A170" s="15"/>
      <c r="B170" s="24" t="s">
        <v>433</v>
      </c>
      <c r="C170" s="10" t="s">
        <v>434</v>
      </c>
      <c r="D170" s="10" t="s">
        <v>315</v>
      </c>
      <c r="E170" s="33">
        <v>532</v>
      </c>
      <c r="F170" s="39" t="s">
        <v>85</v>
      </c>
      <c r="G170" s="10" t="s">
        <v>84</v>
      </c>
      <c r="H170" s="10">
        <f t="shared" si="10"/>
        <v>228</v>
      </c>
      <c r="I170" s="10" t="s">
        <v>335</v>
      </c>
      <c r="J170" s="10"/>
      <c r="K170" s="12"/>
      <c r="L170" s="12">
        <f t="shared" si="11"/>
        <v>0</v>
      </c>
    </row>
    <row r="171" spans="1:12" s="9" customFormat="1" ht="126" customHeight="1" outlineLevel="2" x14ac:dyDescent="0.2">
      <c r="A171" s="15"/>
      <c r="B171" s="24" t="s">
        <v>435</v>
      </c>
      <c r="C171" s="10" t="s">
        <v>436</v>
      </c>
      <c r="D171" s="10" t="s">
        <v>315</v>
      </c>
      <c r="E171" s="33">
        <v>532</v>
      </c>
      <c r="F171" s="39" t="s">
        <v>85</v>
      </c>
      <c r="G171" s="10" t="s">
        <v>84</v>
      </c>
      <c r="H171" s="10">
        <f t="shared" si="10"/>
        <v>228</v>
      </c>
      <c r="I171" s="10" t="s">
        <v>335</v>
      </c>
      <c r="J171" s="10"/>
      <c r="K171" s="12"/>
      <c r="L171" s="12">
        <f t="shared" si="11"/>
        <v>0</v>
      </c>
    </row>
    <row r="172" spans="1:12" s="9" customFormat="1" ht="126" customHeight="1" outlineLevel="2" x14ac:dyDescent="0.2">
      <c r="A172" s="15"/>
      <c r="B172" s="24" t="s">
        <v>437</v>
      </c>
      <c r="C172" s="10" t="s">
        <v>438</v>
      </c>
      <c r="D172" s="10" t="s">
        <v>315</v>
      </c>
      <c r="E172" s="33">
        <v>532</v>
      </c>
      <c r="F172" s="39" t="s">
        <v>85</v>
      </c>
      <c r="G172" s="10" t="s">
        <v>84</v>
      </c>
      <c r="H172" s="10">
        <f t="shared" si="10"/>
        <v>228</v>
      </c>
      <c r="I172" s="10" t="s">
        <v>335</v>
      </c>
      <c r="J172" s="10"/>
      <c r="K172" s="12"/>
      <c r="L172" s="12">
        <f t="shared" si="11"/>
        <v>0</v>
      </c>
    </row>
    <row r="173" spans="1:12" s="9" customFormat="1" ht="126" customHeight="1" outlineLevel="2" x14ac:dyDescent="0.2">
      <c r="A173" s="15"/>
      <c r="B173" s="24" t="s">
        <v>439</v>
      </c>
      <c r="C173" s="10" t="s">
        <v>440</v>
      </c>
      <c r="D173" s="10" t="s">
        <v>315</v>
      </c>
      <c r="E173" s="33">
        <v>532</v>
      </c>
      <c r="F173" s="39" t="s">
        <v>85</v>
      </c>
      <c r="G173" s="10" t="s">
        <v>84</v>
      </c>
      <c r="H173" s="10">
        <f t="shared" si="10"/>
        <v>228</v>
      </c>
      <c r="I173" s="10" t="s">
        <v>150</v>
      </c>
      <c r="J173" s="10"/>
      <c r="K173" s="12"/>
      <c r="L173" s="12">
        <f t="shared" si="11"/>
        <v>0</v>
      </c>
    </row>
    <row r="174" spans="1:12" s="9" customFormat="1" ht="126" customHeight="1" outlineLevel="2" x14ac:dyDescent="0.2">
      <c r="A174" s="15"/>
      <c r="B174" s="24" t="s">
        <v>441</v>
      </c>
      <c r="C174" s="10" t="s">
        <v>442</v>
      </c>
      <c r="D174" s="10" t="s">
        <v>315</v>
      </c>
      <c r="E174" s="33">
        <v>665</v>
      </c>
      <c r="F174" s="39" t="s">
        <v>369</v>
      </c>
      <c r="G174" s="10" t="s">
        <v>386</v>
      </c>
      <c r="H174" s="10">
        <f t="shared" si="10"/>
        <v>284.8</v>
      </c>
      <c r="I174" s="10" t="s">
        <v>150</v>
      </c>
      <c r="J174" s="41" t="s">
        <v>357</v>
      </c>
      <c r="K174" s="12"/>
      <c r="L174" s="12">
        <f t="shared" si="11"/>
        <v>0</v>
      </c>
    </row>
    <row r="175" spans="1:12" s="9" customFormat="1" ht="226.9" customHeight="1" outlineLevel="2" x14ac:dyDescent="0.2">
      <c r="A175" s="54"/>
      <c r="B175" s="55" t="s">
        <v>1376</v>
      </c>
      <c r="C175" s="56">
        <v>4650348232838</v>
      </c>
      <c r="D175" s="52" t="s">
        <v>315</v>
      </c>
      <c r="E175" s="56">
        <v>665</v>
      </c>
      <c r="F175" s="58" t="s">
        <v>369</v>
      </c>
      <c r="G175" s="52" t="s">
        <v>386</v>
      </c>
      <c r="H175" s="52">
        <f t="shared" si="10"/>
        <v>284.8</v>
      </c>
      <c r="I175" s="52">
        <v>54</v>
      </c>
      <c r="J175" s="57" t="s">
        <v>1369</v>
      </c>
      <c r="K175" s="53"/>
      <c r="L175" s="53">
        <f t="shared" si="11"/>
        <v>0</v>
      </c>
    </row>
    <row r="176" spans="1:12" s="9" customFormat="1" ht="126" customHeight="1" outlineLevel="2" x14ac:dyDescent="0.2">
      <c r="A176" s="15"/>
      <c r="B176" s="24" t="s">
        <v>443</v>
      </c>
      <c r="C176" s="10" t="s">
        <v>444</v>
      </c>
      <c r="D176" s="10" t="s">
        <v>315</v>
      </c>
      <c r="E176" s="33">
        <v>532</v>
      </c>
      <c r="F176" s="39" t="s">
        <v>85</v>
      </c>
      <c r="G176" s="10" t="s">
        <v>84</v>
      </c>
      <c r="H176" s="10">
        <f t="shared" si="10"/>
        <v>228</v>
      </c>
      <c r="I176" s="10" t="s">
        <v>335</v>
      </c>
      <c r="J176" s="41" t="s">
        <v>357</v>
      </c>
      <c r="K176" s="12"/>
      <c r="L176" s="12">
        <f t="shared" si="11"/>
        <v>0</v>
      </c>
    </row>
    <row r="177" spans="1:12" s="9" customFormat="1" ht="126" customHeight="1" outlineLevel="2" x14ac:dyDescent="0.2">
      <c r="A177" s="15"/>
      <c r="B177" s="24" t="s">
        <v>446</v>
      </c>
      <c r="C177" s="10" t="s">
        <v>447</v>
      </c>
      <c r="D177" s="10" t="s">
        <v>315</v>
      </c>
      <c r="E177" s="33">
        <v>532</v>
      </c>
      <c r="F177" s="39" t="s">
        <v>85</v>
      </c>
      <c r="G177" s="10" t="s">
        <v>84</v>
      </c>
      <c r="H177" s="10">
        <f t="shared" si="10"/>
        <v>228</v>
      </c>
      <c r="I177" s="10" t="s">
        <v>191</v>
      </c>
      <c r="J177" s="10"/>
      <c r="K177" s="12"/>
      <c r="L177" s="12">
        <f t="shared" si="11"/>
        <v>0</v>
      </c>
    </row>
    <row r="178" spans="1:12" s="9" customFormat="1" ht="126" customHeight="1" outlineLevel="2" x14ac:dyDescent="0.2">
      <c r="A178" s="15"/>
      <c r="B178" s="24" t="s">
        <v>448</v>
      </c>
      <c r="C178" s="10" t="s">
        <v>449</v>
      </c>
      <c r="D178" s="10" t="s">
        <v>315</v>
      </c>
      <c r="E178" s="33">
        <v>532</v>
      </c>
      <c r="F178" s="39" t="s">
        <v>85</v>
      </c>
      <c r="G178" s="10" t="s">
        <v>84</v>
      </c>
      <c r="H178" s="10">
        <f t="shared" si="10"/>
        <v>228</v>
      </c>
      <c r="I178" s="10" t="s">
        <v>335</v>
      </c>
      <c r="J178" s="10"/>
      <c r="K178" s="12"/>
      <c r="L178" s="12">
        <f t="shared" si="11"/>
        <v>0</v>
      </c>
    </row>
    <row r="179" spans="1:12" s="9" customFormat="1" ht="126" customHeight="1" outlineLevel="2" x14ac:dyDescent="0.2">
      <c r="A179" s="15"/>
      <c r="B179" s="24" t="s">
        <v>450</v>
      </c>
      <c r="C179" s="10" t="s">
        <v>451</v>
      </c>
      <c r="D179" s="10" t="s">
        <v>315</v>
      </c>
      <c r="E179" s="33">
        <v>532</v>
      </c>
      <c r="F179" s="39" t="s">
        <v>85</v>
      </c>
      <c r="G179" s="10" t="s">
        <v>84</v>
      </c>
      <c r="H179" s="10">
        <f t="shared" si="10"/>
        <v>228</v>
      </c>
      <c r="I179" s="10" t="s">
        <v>26</v>
      </c>
      <c r="J179" s="38" t="s">
        <v>343</v>
      </c>
      <c r="K179" s="12"/>
      <c r="L179" s="12">
        <f t="shared" si="11"/>
        <v>0</v>
      </c>
    </row>
    <row r="180" spans="1:12" s="9" customFormat="1" ht="126" customHeight="1" outlineLevel="2" x14ac:dyDescent="0.2">
      <c r="A180" s="15"/>
      <c r="B180" s="24" t="s">
        <v>452</v>
      </c>
      <c r="C180" s="10" t="s">
        <v>453</v>
      </c>
      <c r="D180" s="10" t="s">
        <v>315</v>
      </c>
      <c r="E180" s="33">
        <v>665</v>
      </c>
      <c r="F180" s="39" t="s">
        <v>369</v>
      </c>
      <c r="G180" s="10" t="s">
        <v>386</v>
      </c>
      <c r="H180" s="10">
        <f t="shared" si="10"/>
        <v>284.8</v>
      </c>
      <c r="I180" s="10" t="s">
        <v>139</v>
      </c>
      <c r="J180" s="10"/>
      <c r="K180" s="12"/>
      <c r="L180" s="12">
        <f t="shared" si="11"/>
        <v>0</v>
      </c>
    </row>
    <row r="181" spans="1:12" s="9" customFormat="1" ht="126" customHeight="1" outlineLevel="2" x14ac:dyDescent="0.2">
      <c r="A181" s="15"/>
      <c r="B181" s="24" t="s">
        <v>454</v>
      </c>
      <c r="C181" s="10" t="s">
        <v>455</v>
      </c>
      <c r="D181" s="10" t="s">
        <v>315</v>
      </c>
      <c r="E181" s="33">
        <v>799</v>
      </c>
      <c r="F181" s="39" t="s">
        <v>73</v>
      </c>
      <c r="G181" s="10" t="s">
        <v>72</v>
      </c>
      <c r="H181" s="10">
        <f t="shared" si="10"/>
        <v>342.4</v>
      </c>
      <c r="I181" s="10" t="s">
        <v>23</v>
      </c>
      <c r="J181" s="41" t="s">
        <v>1360</v>
      </c>
      <c r="K181" s="12"/>
      <c r="L181" s="12">
        <f t="shared" si="11"/>
        <v>0</v>
      </c>
    </row>
    <row r="182" spans="1:12" s="9" customFormat="1" ht="126" customHeight="1" outlineLevel="2" x14ac:dyDescent="0.2">
      <c r="A182" s="15"/>
      <c r="B182" s="24" t="s">
        <v>456</v>
      </c>
      <c r="C182" s="10" t="s">
        <v>457</v>
      </c>
      <c r="D182" s="10" t="s">
        <v>315</v>
      </c>
      <c r="E182" s="33">
        <v>799</v>
      </c>
      <c r="F182" s="39" t="s">
        <v>73</v>
      </c>
      <c r="G182" s="10" t="s">
        <v>72</v>
      </c>
      <c r="H182" s="10">
        <f t="shared" si="10"/>
        <v>342.4</v>
      </c>
      <c r="I182" s="10" t="s">
        <v>23</v>
      </c>
      <c r="J182" s="41" t="s">
        <v>357</v>
      </c>
      <c r="K182" s="12"/>
      <c r="L182" s="12">
        <f t="shared" si="11"/>
        <v>0</v>
      </c>
    </row>
    <row r="183" spans="1:12" s="9" customFormat="1" ht="126" customHeight="1" outlineLevel="2" x14ac:dyDescent="0.2">
      <c r="A183" s="15"/>
      <c r="B183" s="24" t="s">
        <v>458</v>
      </c>
      <c r="C183" s="10" t="s">
        <v>459</v>
      </c>
      <c r="D183" s="10" t="s">
        <v>315</v>
      </c>
      <c r="E183" s="33">
        <v>799</v>
      </c>
      <c r="F183" s="39" t="s">
        <v>73</v>
      </c>
      <c r="G183" s="10" t="s">
        <v>72</v>
      </c>
      <c r="H183" s="10">
        <f t="shared" si="10"/>
        <v>342.4</v>
      </c>
      <c r="I183" s="10" t="s">
        <v>23</v>
      </c>
      <c r="J183" s="38" t="s">
        <v>343</v>
      </c>
      <c r="K183" s="12"/>
      <c r="L183" s="12">
        <f t="shared" si="11"/>
        <v>0</v>
      </c>
    </row>
    <row r="184" spans="1:12" s="6" customFormat="1" ht="12.95" customHeight="1" outlineLevel="1" x14ac:dyDescent="0.2">
      <c r="A184" s="7"/>
      <c r="B184" s="22" t="s">
        <v>460</v>
      </c>
      <c r="C184" s="18"/>
      <c r="D184" s="18"/>
      <c r="E184" s="34"/>
      <c r="F184" s="46"/>
      <c r="G184" s="18"/>
      <c r="H184" s="18"/>
      <c r="I184" s="18"/>
      <c r="J184" s="18"/>
      <c r="K184" s="18"/>
      <c r="L184" s="19"/>
    </row>
    <row r="185" spans="1:12" s="9" customFormat="1" ht="126" customHeight="1" outlineLevel="2" x14ac:dyDescent="0.2">
      <c r="A185" s="15"/>
      <c r="B185" s="24" t="s">
        <v>461</v>
      </c>
      <c r="C185" s="10" t="s">
        <v>462</v>
      </c>
      <c r="D185" s="10" t="s">
        <v>315</v>
      </c>
      <c r="E185" s="33">
        <v>159</v>
      </c>
      <c r="F185" s="39" t="s">
        <v>354</v>
      </c>
      <c r="G185" s="10" t="s">
        <v>226</v>
      </c>
      <c r="H185" s="10">
        <f t="shared" ref="H185:H233" si="13">ROUND((((100-$K$2)/100)*G185),2)</f>
        <v>54.4</v>
      </c>
      <c r="I185" s="10" t="s">
        <v>358</v>
      </c>
      <c r="J185" s="10"/>
      <c r="K185" s="12"/>
      <c r="L185" s="12">
        <f t="shared" ref="L185:L233" si="14">K185*H185</f>
        <v>0</v>
      </c>
    </row>
    <row r="186" spans="1:12" s="9" customFormat="1" ht="126" customHeight="1" outlineLevel="2" x14ac:dyDescent="0.2">
      <c r="A186" s="15"/>
      <c r="B186" s="24" t="s">
        <v>463</v>
      </c>
      <c r="C186" s="10" t="s">
        <v>464</v>
      </c>
      <c r="D186" s="10" t="s">
        <v>315</v>
      </c>
      <c r="E186" s="33">
        <v>159</v>
      </c>
      <c r="F186" s="39" t="s">
        <v>354</v>
      </c>
      <c r="G186" s="10" t="s">
        <v>226</v>
      </c>
      <c r="H186" s="10">
        <f t="shared" si="13"/>
        <v>54.4</v>
      </c>
      <c r="I186" s="10" t="s">
        <v>358</v>
      </c>
      <c r="J186" s="10"/>
      <c r="K186" s="12"/>
      <c r="L186" s="12">
        <f t="shared" si="14"/>
        <v>0</v>
      </c>
    </row>
    <row r="187" spans="1:12" s="9" customFormat="1" ht="126" customHeight="1" outlineLevel="2" x14ac:dyDescent="0.2">
      <c r="A187" s="15"/>
      <c r="B187" s="24" t="s">
        <v>465</v>
      </c>
      <c r="C187" s="10" t="s">
        <v>466</v>
      </c>
      <c r="D187" s="10" t="s">
        <v>315</v>
      </c>
      <c r="E187" s="33">
        <v>159</v>
      </c>
      <c r="F187" s="39" t="s">
        <v>354</v>
      </c>
      <c r="G187" s="10" t="s">
        <v>226</v>
      </c>
      <c r="H187" s="10">
        <f t="shared" si="13"/>
        <v>54.4</v>
      </c>
      <c r="I187" s="10" t="s">
        <v>358</v>
      </c>
      <c r="J187" s="10"/>
      <c r="K187" s="12"/>
      <c r="L187" s="12">
        <f t="shared" si="14"/>
        <v>0</v>
      </c>
    </row>
    <row r="188" spans="1:12" s="9" customFormat="1" ht="126" customHeight="1" outlineLevel="2" x14ac:dyDescent="0.2">
      <c r="A188" s="15"/>
      <c r="B188" s="24" t="s">
        <v>1371</v>
      </c>
      <c r="C188" s="33">
        <v>4650348232760</v>
      </c>
      <c r="D188" s="10" t="s">
        <v>315</v>
      </c>
      <c r="E188" s="33">
        <v>532</v>
      </c>
      <c r="F188" s="39">
        <v>399</v>
      </c>
      <c r="G188" s="10">
        <v>228</v>
      </c>
      <c r="H188" s="10">
        <f t="shared" ref="H188" si="15">ROUND((((100-$K$2)/100)*G188),2)</f>
        <v>182.4</v>
      </c>
      <c r="I188" s="10">
        <v>15</v>
      </c>
      <c r="J188" s="38" t="s">
        <v>1375</v>
      </c>
      <c r="K188" s="12"/>
      <c r="L188" s="12">
        <f t="shared" ref="L188" si="16">K188*H188</f>
        <v>0</v>
      </c>
    </row>
    <row r="189" spans="1:12" s="9" customFormat="1" ht="126" customHeight="1" outlineLevel="2" x14ac:dyDescent="0.2">
      <c r="A189" s="15"/>
      <c r="B189" s="24" t="s">
        <v>1372</v>
      </c>
      <c r="C189" s="33">
        <v>4650348232753</v>
      </c>
      <c r="D189" s="10" t="s">
        <v>315</v>
      </c>
      <c r="E189" s="33">
        <v>532</v>
      </c>
      <c r="F189" s="39">
        <v>399</v>
      </c>
      <c r="G189" s="10">
        <v>228</v>
      </c>
      <c r="H189" s="10">
        <f t="shared" ref="H189:H190" si="17">ROUND((((100-$K$2)/100)*G189),2)</f>
        <v>182.4</v>
      </c>
      <c r="I189" s="10">
        <v>15</v>
      </c>
      <c r="J189" s="38" t="s">
        <v>1375</v>
      </c>
      <c r="K189" s="12"/>
      <c r="L189" s="12">
        <f t="shared" ref="L189:L190" si="18">K189*H189</f>
        <v>0</v>
      </c>
    </row>
    <row r="190" spans="1:12" s="9" customFormat="1" ht="126" customHeight="1" outlineLevel="2" x14ac:dyDescent="0.2">
      <c r="A190" s="15"/>
      <c r="B190" s="24" t="s">
        <v>1373</v>
      </c>
      <c r="C190" s="33">
        <v>4650348232777</v>
      </c>
      <c r="D190" s="10" t="s">
        <v>315</v>
      </c>
      <c r="E190" s="33">
        <v>532</v>
      </c>
      <c r="F190" s="39">
        <v>399</v>
      </c>
      <c r="G190" s="10">
        <v>228</v>
      </c>
      <c r="H190" s="10">
        <f t="shared" si="17"/>
        <v>182.4</v>
      </c>
      <c r="I190" s="10">
        <v>15</v>
      </c>
      <c r="J190" s="38" t="s">
        <v>1375</v>
      </c>
      <c r="K190" s="12"/>
      <c r="L190" s="12">
        <f t="shared" si="18"/>
        <v>0</v>
      </c>
    </row>
    <row r="191" spans="1:12" s="9" customFormat="1" ht="126" customHeight="1" outlineLevel="2" x14ac:dyDescent="0.2">
      <c r="A191" s="15"/>
      <c r="B191" s="24" t="s">
        <v>1374</v>
      </c>
      <c r="C191" s="33">
        <v>4650348232784</v>
      </c>
      <c r="D191" s="10" t="s">
        <v>315</v>
      </c>
      <c r="E191" s="33">
        <v>532</v>
      </c>
      <c r="F191" s="39">
        <v>399</v>
      </c>
      <c r="G191" s="10">
        <v>228</v>
      </c>
      <c r="H191" s="10">
        <f t="shared" ref="H191" si="19">ROUND((((100-$K$2)/100)*G191),2)</f>
        <v>182.4</v>
      </c>
      <c r="I191" s="10">
        <v>15</v>
      </c>
      <c r="J191" s="38" t="s">
        <v>1375</v>
      </c>
      <c r="K191" s="12"/>
      <c r="L191" s="12">
        <f t="shared" ref="L191" si="20">K191*H191</f>
        <v>0</v>
      </c>
    </row>
    <row r="192" spans="1:12" s="9" customFormat="1" ht="126" customHeight="1" outlineLevel="2" x14ac:dyDescent="0.2">
      <c r="A192" s="15"/>
      <c r="B192" s="24" t="s">
        <v>467</v>
      </c>
      <c r="C192" s="10" t="s">
        <v>468</v>
      </c>
      <c r="D192" s="10" t="s">
        <v>315</v>
      </c>
      <c r="E192" s="33">
        <v>399</v>
      </c>
      <c r="F192" s="39" t="s">
        <v>136</v>
      </c>
      <c r="G192" s="10" t="s">
        <v>97</v>
      </c>
      <c r="H192" s="10">
        <f t="shared" si="13"/>
        <v>136.80000000000001</v>
      </c>
      <c r="I192" s="10" t="s">
        <v>232</v>
      </c>
      <c r="J192" s="10"/>
      <c r="K192" s="12"/>
      <c r="L192" s="12">
        <f t="shared" si="14"/>
        <v>0</v>
      </c>
    </row>
    <row r="193" spans="1:12" s="9" customFormat="1" ht="126" customHeight="1" outlineLevel="2" x14ac:dyDescent="0.2">
      <c r="A193" s="15"/>
      <c r="B193" s="24" t="s">
        <v>469</v>
      </c>
      <c r="C193" s="10" t="s">
        <v>470</v>
      </c>
      <c r="D193" s="10" t="s">
        <v>315</v>
      </c>
      <c r="E193" s="33">
        <v>212</v>
      </c>
      <c r="F193" s="39" t="s">
        <v>280</v>
      </c>
      <c r="G193" s="10" t="s">
        <v>285</v>
      </c>
      <c r="H193" s="10">
        <f t="shared" si="13"/>
        <v>72.8</v>
      </c>
      <c r="I193" s="10" t="s">
        <v>358</v>
      </c>
      <c r="J193" s="10"/>
      <c r="K193" s="12"/>
      <c r="L193" s="12">
        <f t="shared" si="14"/>
        <v>0</v>
      </c>
    </row>
    <row r="194" spans="1:12" s="9" customFormat="1" ht="126" customHeight="1" outlineLevel="2" x14ac:dyDescent="0.2">
      <c r="A194" s="15"/>
      <c r="B194" s="24" t="s">
        <v>471</v>
      </c>
      <c r="C194" s="10" t="s">
        <v>472</v>
      </c>
      <c r="D194" s="10" t="s">
        <v>315</v>
      </c>
      <c r="E194" s="33">
        <v>399</v>
      </c>
      <c r="F194" s="39" t="s">
        <v>136</v>
      </c>
      <c r="G194" s="10" t="s">
        <v>97</v>
      </c>
      <c r="H194" s="10">
        <f t="shared" si="13"/>
        <v>136.80000000000001</v>
      </c>
      <c r="I194" s="10" t="s">
        <v>232</v>
      </c>
      <c r="J194" s="10"/>
      <c r="K194" s="12"/>
      <c r="L194" s="12">
        <f t="shared" si="14"/>
        <v>0</v>
      </c>
    </row>
    <row r="195" spans="1:12" s="9" customFormat="1" ht="126" customHeight="1" outlineLevel="2" x14ac:dyDescent="0.2">
      <c r="A195" s="15"/>
      <c r="B195" s="24" t="s">
        <v>473</v>
      </c>
      <c r="C195" s="10" t="s">
        <v>474</v>
      </c>
      <c r="D195" s="10" t="s">
        <v>315</v>
      </c>
      <c r="E195" s="33">
        <v>399</v>
      </c>
      <c r="F195" s="39" t="s">
        <v>136</v>
      </c>
      <c r="G195" s="10" t="s">
        <v>97</v>
      </c>
      <c r="H195" s="10">
        <f t="shared" si="13"/>
        <v>136.80000000000001</v>
      </c>
      <c r="I195" s="10" t="s">
        <v>232</v>
      </c>
      <c r="J195" s="10"/>
      <c r="K195" s="12"/>
      <c r="L195" s="12">
        <f t="shared" si="14"/>
        <v>0</v>
      </c>
    </row>
    <row r="196" spans="1:12" s="9" customFormat="1" ht="126" customHeight="1" outlineLevel="2" x14ac:dyDescent="0.2">
      <c r="A196" s="15"/>
      <c r="B196" s="24" t="s">
        <v>475</v>
      </c>
      <c r="C196" s="10" t="s">
        <v>476</v>
      </c>
      <c r="D196" s="10" t="s">
        <v>315</v>
      </c>
      <c r="E196" s="33">
        <v>399</v>
      </c>
      <c r="F196" s="39" t="s">
        <v>136</v>
      </c>
      <c r="G196" s="10" t="s">
        <v>97</v>
      </c>
      <c r="H196" s="10">
        <f t="shared" si="13"/>
        <v>136.80000000000001</v>
      </c>
      <c r="I196" s="10" t="s">
        <v>232</v>
      </c>
      <c r="J196" s="10"/>
      <c r="K196" s="12"/>
      <c r="L196" s="12">
        <f t="shared" si="14"/>
        <v>0</v>
      </c>
    </row>
    <row r="197" spans="1:12" s="9" customFormat="1" ht="126" customHeight="1" outlineLevel="2" x14ac:dyDescent="0.2">
      <c r="A197" s="15"/>
      <c r="B197" s="24" t="s">
        <v>477</v>
      </c>
      <c r="C197" s="10" t="s">
        <v>478</v>
      </c>
      <c r="D197" s="10" t="s">
        <v>315</v>
      </c>
      <c r="E197" s="33">
        <v>399</v>
      </c>
      <c r="F197" s="39" t="s">
        <v>136</v>
      </c>
      <c r="G197" s="10" t="s">
        <v>97</v>
      </c>
      <c r="H197" s="10">
        <f t="shared" si="13"/>
        <v>136.80000000000001</v>
      </c>
      <c r="I197" s="10" t="s">
        <v>232</v>
      </c>
      <c r="J197" s="10"/>
      <c r="K197" s="12"/>
      <c r="L197" s="12">
        <f t="shared" si="14"/>
        <v>0</v>
      </c>
    </row>
    <row r="198" spans="1:12" s="9" customFormat="1" ht="126" customHeight="1" outlineLevel="2" x14ac:dyDescent="0.2">
      <c r="A198" s="15"/>
      <c r="B198" s="24" t="s">
        <v>479</v>
      </c>
      <c r="C198" s="10" t="s">
        <v>480</v>
      </c>
      <c r="D198" s="10" t="s">
        <v>315</v>
      </c>
      <c r="E198" s="33">
        <v>399</v>
      </c>
      <c r="F198" s="39" t="s">
        <v>136</v>
      </c>
      <c r="G198" s="10" t="s">
        <v>97</v>
      </c>
      <c r="H198" s="10">
        <f t="shared" si="13"/>
        <v>136.80000000000001</v>
      </c>
      <c r="I198" s="10" t="s">
        <v>232</v>
      </c>
      <c r="J198" s="10"/>
      <c r="K198" s="12"/>
      <c r="L198" s="12">
        <f t="shared" si="14"/>
        <v>0</v>
      </c>
    </row>
    <row r="199" spans="1:12" s="9" customFormat="1" ht="126" customHeight="1" outlineLevel="2" x14ac:dyDescent="0.2">
      <c r="A199" s="15"/>
      <c r="B199" s="24" t="s">
        <v>481</v>
      </c>
      <c r="C199" s="10" t="s">
        <v>482</v>
      </c>
      <c r="D199" s="10" t="s">
        <v>315</v>
      </c>
      <c r="E199" s="33">
        <v>399</v>
      </c>
      <c r="F199" s="39" t="s">
        <v>136</v>
      </c>
      <c r="G199" s="10" t="s">
        <v>97</v>
      </c>
      <c r="H199" s="10">
        <f t="shared" si="13"/>
        <v>136.80000000000001</v>
      </c>
      <c r="I199" s="10" t="s">
        <v>232</v>
      </c>
      <c r="J199" s="10"/>
      <c r="K199" s="12"/>
      <c r="L199" s="12">
        <f t="shared" si="14"/>
        <v>0</v>
      </c>
    </row>
    <row r="200" spans="1:12" s="9" customFormat="1" ht="126" customHeight="1" outlineLevel="2" x14ac:dyDescent="0.2">
      <c r="A200" s="15"/>
      <c r="B200" s="24" t="s">
        <v>483</v>
      </c>
      <c r="C200" s="10" t="s">
        <v>484</v>
      </c>
      <c r="D200" s="10" t="s">
        <v>315</v>
      </c>
      <c r="E200" s="33">
        <v>399</v>
      </c>
      <c r="F200" s="39" t="s">
        <v>136</v>
      </c>
      <c r="G200" s="10" t="s">
        <v>97</v>
      </c>
      <c r="H200" s="10">
        <f t="shared" si="13"/>
        <v>136.80000000000001</v>
      </c>
      <c r="I200" s="10" t="s">
        <v>232</v>
      </c>
      <c r="J200" s="10"/>
      <c r="K200" s="12"/>
      <c r="L200" s="12">
        <f t="shared" si="14"/>
        <v>0</v>
      </c>
    </row>
    <row r="201" spans="1:12" s="9" customFormat="1" ht="126" customHeight="1" outlineLevel="2" x14ac:dyDescent="0.2">
      <c r="A201" s="15"/>
      <c r="B201" s="24" t="s">
        <v>485</v>
      </c>
      <c r="C201" s="10" t="s">
        <v>486</v>
      </c>
      <c r="D201" s="10" t="s">
        <v>315</v>
      </c>
      <c r="E201" s="33">
        <v>399</v>
      </c>
      <c r="F201" s="39" t="s">
        <v>136</v>
      </c>
      <c r="G201" s="10" t="s">
        <v>97</v>
      </c>
      <c r="H201" s="10">
        <f t="shared" si="13"/>
        <v>136.80000000000001</v>
      </c>
      <c r="I201" s="10" t="s">
        <v>232</v>
      </c>
      <c r="J201" s="38" t="s">
        <v>318</v>
      </c>
      <c r="K201" s="12"/>
      <c r="L201" s="12">
        <f t="shared" si="14"/>
        <v>0</v>
      </c>
    </row>
    <row r="202" spans="1:12" s="9" customFormat="1" ht="126" customHeight="1" outlineLevel="2" x14ac:dyDescent="0.2">
      <c r="A202" s="15"/>
      <c r="B202" s="24" t="s">
        <v>487</v>
      </c>
      <c r="C202" s="10" t="s">
        <v>488</v>
      </c>
      <c r="D202" s="10" t="s">
        <v>315</v>
      </c>
      <c r="E202" s="33">
        <v>399</v>
      </c>
      <c r="F202" s="39" t="s">
        <v>136</v>
      </c>
      <c r="G202" s="10" t="s">
        <v>97</v>
      </c>
      <c r="H202" s="10">
        <f t="shared" si="13"/>
        <v>136.80000000000001</v>
      </c>
      <c r="I202" s="10" t="s">
        <v>232</v>
      </c>
      <c r="J202" s="10"/>
      <c r="K202" s="12"/>
      <c r="L202" s="12">
        <f t="shared" si="14"/>
        <v>0</v>
      </c>
    </row>
    <row r="203" spans="1:12" s="9" customFormat="1" ht="126" customHeight="1" outlineLevel="2" x14ac:dyDescent="0.2">
      <c r="A203" s="15"/>
      <c r="B203" s="24" t="s">
        <v>489</v>
      </c>
      <c r="C203" s="10" t="s">
        <v>490</v>
      </c>
      <c r="D203" s="10" t="s">
        <v>315</v>
      </c>
      <c r="E203" s="33">
        <v>399</v>
      </c>
      <c r="F203" s="39" t="s">
        <v>136</v>
      </c>
      <c r="G203" s="10" t="s">
        <v>97</v>
      </c>
      <c r="H203" s="10">
        <f t="shared" si="13"/>
        <v>136.80000000000001</v>
      </c>
      <c r="I203" s="10" t="s">
        <v>232</v>
      </c>
      <c r="J203" s="38" t="s">
        <v>343</v>
      </c>
      <c r="K203" s="12"/>
      <c r="L203" s="12">
        <f t="shared" si="14"/>
        <v>0</v>
      </c>
    </row>
    <row r="204" spans="1:12" s="6" customFormat="1" ht="126" customHeight="1" outlineLevel="2" x14ac:dyDescent="0.2">
      <c r="A204" s="15"/>
      <c r="B204" s="27" t="s">
        <v>491</v>
      </c>
      <c r="C204" s="10" t="s">
        <v>492</v>
      </c>
      <c r="D204" s="10" t="s">
        <v>315</v>
      </c>
      <c r="E204" s="33">
        <v>132</v>
      </c>
      <c r="F204" s="39" t="s">
        <v>299</v>
      </c>
      <c r="G204" s="10" t="s">
        <v>200</v>
      </c>
      <c r="H204" s="10">
        <f t="shared" si="13"/>
        <v>45.6</v>
      </c>
      <c r="I204" s="10" t="s">
        <v>17</v>
      </c>
      <c r="J204" s="26"/>
      <c r="K204" s="12"/>
      <c r="L204" s="12">
        <f t="shared" si="14"/>
        <v>0</v>
      </c>
    </row>
    <row r="205" spans="1:12" s="6" customFormat="1" ht="126" customHeight="1" outlineLevel="2" x14ac:dyDescent="0.2">
      <c r="A205" s="15"/>
      <c r="B205" s="24" t="s">
        <v>493</v>
      </c>
      <c r="C205" s="10" t="s">
        <v>494</v>
      </c>
      <c r="D205" s="10" t="s">
        <v>315</v>
      </c>
      <c r="E205" s="33">
        <v>132</v>
      </c>
      <c r="F205" s="39" t="s">
        <v>299</v>
      </c>
      <c r="G205" s="10" t="s">
        <v>200</v>
      </c>
      <c r="H205" s="10">
        <f t="shared" si="13"/>
        <v>45.6</v>
      </c>
      <c r="I205" s="10" t="s">
        <v>17</v>
      </c>
      <c r="J205" s="26"/>
      <c r="K205" s="12"/>
      <c r="L205" s="12">
        <f t="shared" si="14"/>
        <v>0</v>
      </c>
    </row>
    <row r="206" spans="1:12" s="6" customFormat="1" ht="126" customHeight="1" outlineLevel="2" x14ac:dyDescent="0.2">
      <c r="A206" s="15"/>
      <c r="B206" s="24" t="s">
        <v>495</v>
      </c>
      <c r="C206" s="10" t="s">
        <v>496</v>
      </c>
      <c r="D206" s="10" t="s">
        <v>315</v>
      </c>
      <c r="E206" s="33">
        <v>132</v>
      </c>
      <c r="F206" s="39" t="s">
        <v>299</v>
      </c>
      <c r="G206" s="10" t="s">
        <v>200</v>
      </c>
      <c r="H206" s="10">
        <f t="shared" si="13"/>
        <v>45.6</v>
      </c>
      <c r="I206" s="10" t="s">
        <v>17</v>
      </c>
      <c r="J206" s="26"/>
      <c r="K206" s="12"/>
      <c r="L206" s="12">
        <f t="shared" si="14"/>
        <v>0</v>
      </c>
    </row>
    <row r="207" spans="1:12" s="6" customFormat="1" ht="126" customHeight="1" outlineLevel="2" x14ac:dyDescent="0.2">
      <c r="A207" s="15"/>
      <c r="B207" s="24" t="s">
        <v>497</v>
      </c>
      <c r="C207" s="10" t="s">
        <v>498</v>
      </c>
      <c r="D207" s="10" t="s">
        <v>315</v>
      </c>
      <c r="E207" s="33">
        <v>132</v>
      </c>
      <c r="F207" s="39" t="s">
        <v>299</v>
      </c>
      <c r="G207" s="10" t="s">
        <v>200</v>
      </c>
      <c r="H207" s="10">
        <f t="shared" si="13"/>
        <v>45.6</v>
      </c>
      <c r="I207" s="10" t="s">
        <v>17</v>
      </c>
      <c r="J207" s="26"/>
      <c r="K207" s="12"/>
      <c r="L207" s="12">
        <f t="shared" si="14"/>
        <v>0</v>
      </c>
    </row>
    <row r="208" spans="1:12" s="6" customFormat="1" ht="126" customHeight="1" outlineLevel="2" x14ac:dyDescent="0.2">
      <c r="A208" s="15"/>
      <c r="B208" s="24" t="s">
        <v>499</v>
      </c>
      <c r="C208" s="10" t="s">
        <v>500</v>
      </c>
      <c r="D208" s="10" t="s">
        <v>315</v>
      </c>
      <c r="E208" s="33">
        <v>132</v>
      </c>
      <c r="F208" s="39" t="s">
        <v>299</v>
      </c>
      <c r="G208" s="10" t="s">
        <v>200</v>
      </c>
      <c r="H208" s="10">
        <f t="shared" si="13"/>
        <v>45.6</v>
      </c>
      <c r="I208" s="10" t="s">
        <v>17</v>
      </c>
      <c r="J208" s="26"/>
      <c r="K208" s="12"/>
      <c r="L208" s="12">
        <f t="shared" si="14"/>
        <v>0</v>
      </c>
    </row>
    <row r="209" spans="1:12" s="6" customFormat="1" ht="126" customHeight="1" outlineLevel="2" x14ac:dyDescent="0.2">
      <c r="A209" s="15"/>
      <c r="B209" s="24" t="s">
        <v>501</v>
      </c>
      <c r="C209" s="10" t="s">
        <v>502</v>
      </c>
      <c r="D209" s="10" t="s">
        <v>315</v>
      </c>
      <c r="E209" s="33">
        <v>132</v>
      </c>
      <c r="F209" s="39" t="s">
        <v>299</v>
      </c>
      <c r="G209" s="10" t="s">
        <v>200</v>
      </c>
      <c r="H209" s="10">
        <f t="shared" si="13"/>
        <v>45.6</v>
      </c>
      <c r="I209" s="10" t="s">
        <v>17</v>
      </c>
      <c r="J209" s="26"/>
      <c r="K209" s="12"/>
      <c r="L209" s="12">
        <f t="shared" si="14"/>
        <v>0</v>
      </c>
    </row>
    <row r="210" spans="1:12" s="6" customFormat="1" ht="126" customHeight="1" outlineLevel="2" x14ac:dyDescent="0.2">
      <c r="A210" s="15"/>
      <c r="B210" s="24" t="s">
        <v>503</v>
      </c>
      <c r="C210" s="10" t="s">
        <v>504</v>
      </c>
      <c r="D210" s="10" t="s">
        <v>315</v>
      </c>
      <c r="E210" s="33">
        <v>132</v>
      </c>
      <c r="F210" s="39" t="s">
        <v>299</v>
      </c>
      <c r="G210" s="10" t="s">
        <v>200</v>
      </c>
      <c r="H210" s="10">
        <f t="shared" si="13"/>
        <v>45.6</v>
      </c>
      <c r="I210" s="10" t="s">
        <v>17</v>
      </c>
      <c r="J210" s="26"/>
      <c r="K210" s="12"/>
      <c r="L210" s="12">
        <f t="shared" si="14"/>
        <v>0</v>
      </c>
    </row>
    <row r="211" spans="1:12" s="6" customFormat="1" ht="126" customHeight="1" outlineLevel="2" x14ac:dyDescent="0.2">
      <c r="A211" s="15"/>
      <c r="B211" s="24" t="s">
        <v>505</v>
      </c>
      <c r="C211" s="10" t="s">
        <v>506</v>
      </c>
      <c r="D211" s="10" t="s">
        <v>315</v>
      </c>
      <c r="E211" s="33">
        <v>132</v>
      </c>
      <c r="F211" s="39" t="s">
        <v>299</v>
      </c>
      <c r="G211" s="10" t="s">
        <v>200</v>
      </c>
      <c r="H211" s="10">
        <f t="shared" si="13"/>
        <v>45.6</v>
      </c>
      <c r="I211" s="10" t="s">
        <v>17</v>
      </c>
      <c r="J211" s="26"/>
      <c r="K211" s="12"/>
      <c r="L211" s="12">
        <f t="shared" si="14"/>
        <v>0</v>
      </c>
    </row>
    <row r="212" spans="1:12" s="9" customFormat="1" ht="126" customHeight="1" outlineLevel="2" x14ac:dyDescent="0.2">
      <c r="A212" s="15"/>
      <c r="B212" s="24" t="s">
        <v>507</v>
      </c>
      <c r="C212" s="10" t="s">
        <v>508</v>
      </c>
      <c r="D212" s="10" t="s">
        <v>315</v>
      </c>
      <c r="E212" s="33">
        <v>212</v>
      </c>
      <c r="F212" s="39" t="s">
        <v>280</v>
      </c>
      <c r="G212" s="10" t="s">
        <v>285</v>
      </c>
      <c r="H212" s="10">
        <f t="shared" si="13"/>
        <v>72.8</v>
      </c>
      <c r="I212" s="10" t="s">
        <v>37</v>
      </c>
      <c r="J212" s="10"/>
      <c r="K212" s="12"/>
      <c r="L212" s="12">
        <f t="shared" si="14"/>
        <v>0</v>
      </c>
    </row>
    <row r="213" spans="1:12" s="9" customFormat="1" ht="126" customHeight="1" outlineLevel="2" x14ac:dyDescent="0.2">
      <c r="A213" s="15"/>
      <c r="B213" s="24" t="s">
        <v>510</v>
      </c>
      <c r="C213" s="10" t="s">
        <v>511</v>
      </c>
      <c r="D213" s="10" t="s">
        <v>315</v>
      </c>
      <c r="E213" s="33">
        <v>212</v>
      </c>
      <c r="F213" s="39" t="s">
        <v>280</v>
      </c>
      <c r="G213" s="10" t="s">
        <v>285</v>
      </c>
      <c r="H213" s="10">
        <f t="shared" si="13"/>
        <v>72.8</v>
      </c>
      <c r="I213" s="10" t="s">
        <v>37</v>
      </c>
      <c r="J213" s="10"/>
      <c r="K213" s="12"/>
      <c r="L213" s="12">
        <f t="shared" si="14"/>
        <v>0</v>
      </c>
    </row>
    <row r="214" spans="1:12" s="9" customFormat="1" ht="126" customHeight="1" outlineLevel="2" x14ac:dyDescent="0.2">
      <c r="A214" s="15"/>
      <c r="B214" s="24" t="s">
        <v>512</v>
      </c>
      <c r="C214" s="10" t="s">
        <v>513</v>
      </c>
      <c r="D214" s="10" t="s">
        <v>315</v>
      </c>
      <c r="E214" s="33">
        <v>212</v>
      </c>
      <c r="F214" s="39" t="s">
        <v>280</v>
      </c>
      <c r="G214" s="10" t="s">
        <v>285</v>
      </c>
      <c r="H214" s="10">
        <f t="shared" si="13"/>
        <v>72.8</v>
      </c>
      <c r="I214" s="10" t="s">
        <v>37</v>
      </c>
      <c r="J214" s="10"/>
      <c r="K214" s="12"/>
      <c r="L214" s="12">
        <f t="shared" si="14"/>
        <v>0</v>
      </c>
    </row>
    <row r="215" spans="1:12" s="9" customFormat="1" ht="126" customHeight="1" outlineLevel="2" x14ac:dyDescent="0.2">
      <c r="A215" s="15"/>
      <c r="B215" s="24" t="s">
        <v>514</v>
      </c>
      <c r="C215" s="10" t="s">
        <v>515</v>
      </c>
      <c r="D215" s="10" t="s">
        <v>315</v>
      </c>
      <c r="E215" s="33">
        <v>212</v>
      </c>
      <c r="F215" s="39" t="s">
        <v>280</v>
      </c>
      <c r="G215" s="10" t="s">
        <v>285</v>
      </c>
      <c r="H215" s="10">
        <f t="shared" si="13"/>
        <v>72.8</v>
      </c>
      <c r="I215" s="10" t="s">
        <v>37</v>
      </c>
      <c r="J215" s="10"/>
      <c r="K215" s="12"/>
      <c r="L215" s="12">
        <f t="shared" si="14"/>
        <v>0</v>
      </c>
    </row>
    <row r="216" spans="1:12" s="9" customFormat="1" ht="126" customHeight="1" outlineLevel="2" x14ac:dyDescent="0.2">
      <c r="A216" s="15"/>
      <c r="B216" s="24" t="s">
        <v>516</v>
      </c>
      <c r="C216" s="10" t="s">
        <v>517</v>
      </c>
      <c r="D216" s="10" t="s">
        <v>315</v>
      </c>
      <c r="E216" s="33">
        <v>212</v>
      </c>
      <c r="F216" s="39" t="s">
        <v>280</v>
      </c>
      <c r="G216" s="10" t="s">
        <v>285</v>
      </c>
      <c r="H216" s="10">
        <f t="shared" si="13"/>
        <v>72.8</v>
      </c>
      <c r="I216" s="10" t="s">
        <v>37</v>
      </c>
      <c r="J216" s="10"/>
      <c r="K216" s="12"/>
      <c r="L216" s="12">
        <f t="shared" si="14"/>
        <v>0</v>
      </c>
    </row>
    <row r="217" spans="1:12" s="9" customFormat="1" ht="126" customHeight="1" outlineLevel="2" x14ac:dyDescent="0.2">
      <c r="A217" s="15"/>
      <c r="B217" s="24" t="s">
        <v>518</v>
      </c>
      <c r="C217" s="10" t="s">
        <v>519</v>
      </c>
      <c r="D217" s="10" t="s">
        <v>315</v>
      </c>
      <c r="E217" s="33">
        <v>212</v>
      </c>
      <c r="F217" s="39" t="s">
        <v>280</v>
      </c>
      <c r="G217" s="10" t="s">
        <v>285</v>
      </c>
      <c r="H217" s="10">
        <f t="shared" si="13"/>
        <v>72.8</v>
      </c>
      <c r="I217" s="10" t="s">
        <v>37</v>
      </c>
      <c r="J217" s="10"/>
      <c r="K217" s="12"/>
      <c r="L217" s="12">
        <f t="shared" si="14"/>
        <v>0</v>
      </c>
    </row>
    <row r="218" spans="1:12" s="9" customFormat="1" ht="126" customHeight="1" outlineLevel="2" x14ac:dyDescent="0.2">
      <c r="A218" s="15"/>
      <c r="B218" s="24" t="s">
        <v>520</v>
      </c>
      <c r="C218" s="10" t="s">
        <v>521</v>
      </c>
      <c r="D218" s="10" t="s">
        <v>315</v>
      </c>
      <c r="E218" s="33">
        <v>212</v>
      </c>
      <c r="F218" s="39" t="s">
        <v>280</v>
      </c>
      <c r="G218" s="10" t="s">
        <v>285</v>
      </c>
      <c r="H218" s="10">
        <f t="shared" si="13"/>
        <v>72.8</v>
      </c>
      <c r="I218" s="10" t="s">
        <v>37</v>
      </c>
      <c r="J218" s="10"/>
      <c r="K218" s="12"/>
      <c r="L218" s="12">
        <f t="shared" si="14"/>
        <v>0</v>
      </c>
    </row>
    <row r="219" spans="1:12" s="9" customFormat="1" ht="126" customHeight="1" outlineLevel="2" x14ac:dyDescent="0.2">
      <c r="A219" s="15"/>
      <c r="B219" s="24" t="s">
        <v>522</v>
      </c>
      <c r="C219" s="10" t="s">
        <v>523</v>
      </c>
      <c r="D219" s="10" t="s">
        <v>315</v>
      </c>
      <c r="E219" s="33">
        <v>212</v>
      </c>
      <c r="F219" s="39" t="s">
        <v>280</v>
      </c>
      <c r="G219" s="10" t="s">
        <v>285</v>
      </c>
      <c r="H219" s="10">
        <f t="shared" si="13"/>
        <v>72.8</v>
      </c>
      <c r="I219" s="10" t="s">
        <v>37</v>
      </c>
      <c r="J219" s="10"/>
      <c r="K219" s="12"/>
      <c r="L219" s="12">
        <f t="shared" si="14"/>
        <v>0</v>
      </c>
    </row>
    <row r="220" spans="1:12" s="9" customFormat="1" ht="126" customHeight="1" outlineLevel="2" x14ac:dyDescent="0.2">
      <c r="A220" s="15"/>
      <c r="B220" s="24" t="s">
        <v>524</v>
      </c>
      <c r="C220" s="10" t="s">
        <v>525</v>
      </c>
      <c r="D220" s="10" t="s">
        <v>315</v>
      </c>
      <c r="E220" s="33">
        <v>212</v>
      </c>
      <c r="F220" s="39" t="s">
        <v>280</v>
      </c>
      <c r="G220" s="10" t="s">
        <v>285</v>
      </c>
      <c r="H220" s="10">
        <f t="shared" si="13"/>
        <v>72.8</v>
      </c>
      <c r="I220" s="10" t="s">
        <v>37</v>
      </c>
      <c r="J220" s="10"/>
      <c r="K220" s="12"/>
      <c r="L220" s="12">
        <f t="shared" si="14"/>
        <v>0</v>
      </c>
    </row>
    <row r="221" spans="1:12" s="9" customFormat="1" ht="126" customHeight="1" outlineLevel="2" x14ac:dyDescent="0.2">
      <c r="A221" s="15"/>
      <c r="B221" s="24" t="s">
        <v>526</v>
      </c>
      <c r="C221" s="10" t="s">
        <v>527</v>
      </c>
      <c r="D221" s="10" t="s">
        <v>315</v>
      </c>
      <c r="E221" s="33">
        <v>212</v>
      </c>
      <c r="F221" s="39" t="s">
        <v>280</v>
      </c>
      <c r="G221" s="10" t="s">
        <v>285</v>
      </c>
      <c r="H221" s="10">
        <f t="shared" si="13"/>
        <v>72.8</v>
      </c>
      <c r="I221" s="10" t="s">
        <v>37</v>
      </c>
      <c r="J221" s="10"/>
      <c r="K221" s="12"/>
      <c r="L221" s="12">
        <f t="shared" si="14"/>
        <v>0</v>
      </c>
    </row>
    <row r="222" spans="1:12" s="9" customFormat="1" ht="126" customHeight="1" outlineLevel="2" x14ac:dyDescent="0.2">
      <c r="A222" s="15"/>
      <c r="B222" s="24" t="s">
        <v>528</v>
      </c>
      <c r="C222" s="10" t="s">
        <v>529</v>
      </c>
      <c r="D222" s="10" t="s">
        <v>315</v>
      </c>
      <c r="E222" s="33">
        <v>212</v>
      </c>
      <c r="F222" s="39" t="s">
        <v>280</v>
      </c>
      <c r="G222" s="10" t="s">
        <v>285</v>
      </c>
      <c r="H222" s="10">
        <f t="shared" si="13"/>
        <v>72.8</v>
      </c>
      <c r="I222" s="10" t="s">
        <v>37</v>
      </c>
      <c r="J222" s="38" t="s">
        <v>343</v>
      </c>
      <c r="K222" s="12"/>
      <c r="L222" s="12">
        <f t="shared" si="14"/>
        <v>0</v>
      </c>
    </row>
    <row r="223" spans="1:12" s="9" customFormat="1" ht="126" customHeight="1" outlineLevel="2" x14ac:dyDescent="0.2">
      <c r="A223" s="15"/>
      <c r="B223" s="24" t="s">
        <v>530</v>
      </c>
      <c r="C223" s="10" t="s">
        <v>531</v>
      </c>
      <c r="D223" s="10" t="s">
        <v>315</v>
      </c>
      <c r="E223" s="33">
        <v>212</v>
      </c>
      <c r="F223" s="39" t="s">
        <v>280</v>
      </c>
      <c r="G223" s="10" t="s">
        <v>285</v>
      </c>
      <c r="H223" s="10">
        <f t="shared" si="13"/>
        <v>72.8</v>
      </c>
      <c r="I223" s="10" t="s">
        <v>37</v>
      </c>
      <c r="J223" s="10"/>
      <c r="K223" s="12"/>
      <c r="L223" s="12">
        <f t="shared" si="14"/>
        <v>0</v>
      </c>
    </row>
    <row r="224" spans="1:12" s="6" customFormat="1" ht="126" customHeight="1" outlineLevel="2" x14ac:dyDescent="0.2">
      <c r="A224" s="15"/>
      <c r="B224" s="24" t="s">
        <v>532</v>
      </c>
      <c r="C224" s="10" t="s">
        <v>533</v>
      </c>
      <c r="D224" s="10" t="s">
        <v>315</v>
      </c>
      <c r="E224" s="33">
        <v>345</v>
      </c>
      <c r="F224" s="39" t="s">
        <v>43</v>
      </c>
      <c r="G224" s="10" t="s">
        <v>418</v>
      </c>
      <c r="H224" s="10">
        <f t="shared" si="13"/>
        <v>118.4</v>
      </c>
      <c r="I224" s="10" t="s">
        <v>232</v>
      </c>
      <c r="J224" s="26"/>
      <c r="K224" s="12"/>
      <c r="L224" s="12">
        <f t="shared" si="14"/>
        <v>0</v>
      </c>
    </row>
    <row r="225" spans="1:12" s="9" customFormat="1" ht="126" customHeight="1" outlineLevel="2" x14ac:dyDescent="0.2">
      <c r="A225" s="15"/>
      <c r="B225" s="24" t="s">
        <v>534</v>
      </c>
      <c r="C225" s="10" t="s">
        <v>535</v>
      </c>
      <c r="D225" s="10" t="s">
        <v>315</v>
      </c>
      <c r="E225" s="33">
        <v>345</v>
      </c>
      <c r="F225" s="39" t="s">
        <v>43</v>
      </c>
      <c r="G225" s="10" t="s">
        <v>418</v>
      </c>
      <c r="H225" s="10">
        <f t="shared" si="13"/>
        <v>118.4</v>
      </c>
      <c r="I225" s="10" t="s">
        <v>232</v>
      </c>
      <c r="J225" s="41" t="s">
        <v>1360</v>
      </c>
      <c r="K225" s="12"/>
      <c r="L225" s="12">
        <f t="shared" si="14"/>
        <v>0</v>
      </c>
    </row>
    <row r="226" spans="1:12" s="9" customFormat="1" ht="126" customHeight="1" outlineLevel="2" x14ac:dyDescent="0.2">
      <c r="A226" s="15"/>
      <c r="B226" s="24" t="s">
        <v>536</v>
      </c>
      <c r="C226" s="10" t="s">
        <v>537</v>
      </c>
      <c r="D226" s="10" t="s">
        <v>315</v>
      </c>
      <c r="E226" s="33">
        <v>345</v>
      </c>
      <c r="F226" s="39" t="s">
        <v>43</v>
      </c>
      <c r="G226" s="10" t="s">
        <v>418</v>
      </c>
      <c r="H226" s="10">
        <f t="shared" si="13"/>
        <v>118.4</v>
      </c>
      <c r="I226" s="10" t="s">
        <v>232</v>
      </c>
      <c r="J226" s="10"/>
      <c r="K226" s="12"/>
      <c r="L226" s="12">
        <f t="shared" si="14"/>
        <v>0</v>
      </c>
    </row>
    <row r="227" spans="1:12" s="9" customFormat="1" ht="126" customHeight="1" outlineLevel="2" x14ac:dyDescent="0.2">
      <c r="A227" s="15"/>
      <c r="B227" s="24" t="s">
        <v>538</v>
      </c>
      <c r="C227" s="10" t="s">
        <v>539</v>
      </c>
      <c r="D227" s="10" t="s">
        <v>315</v>
      </c>
      <c r="E227" s="33">
        <v>345</v>
      </c>
      <c r="F227" s="39" t="s">
        <v>43</v>
      </c>
      <c r="G227" s="10" t="s">
        <v>418</v>
      </c>
      <c r="H227" s="10">
        <f t="shared" si="13"/>
        <v>118.4</v>
      </c>
      <c r="I227" s="10" t="s">
        <v>232</v>
      </c>
      <c r="J227" s="10"/>
      <c r="K227" s="12"/>
      <c r="L227" s="12">
        <f t="shared" si="14"/>
        <v>0</v>
      </c>
    </row>
    <row r="228" spans="1:12" s="9" customFormat="1" ht="126" customHeight="1" outlineLevel="2" x14ac:dyDescent="0.2">
      <c r="A228" s="15"/>
      <c r="B228" s="24" t="s">
        <v>540</v>
      </c>
      <c r="C228" s="10" t="s">
        <v>541</v>
      </c>
      <c r="D228" s="10" t="s">
        <v>315</v>
      </c>
      <c r="E228" s="33">
        <v>345</v>
      </c>
      <c r="F228" s="39" t="s">
        <v>43</v>
      </c>
      <c r="G228" s="10" t="s">
        <v>418</v>
      </c>
      <c r="H228" s="10">
        <f t="shared" si="13"/>
        <v>118.4</v>
      </c>
      <c r="I228" s="10" t="s">
        <v>232</v>
      </c>
      <c r="J228" s="41" t="s">
        <v>357</v>
      </c>
      <c r="K228" s="12"/>
      <c r="L228" s="12">
        <f t="shared" si="14"/>
        <v>0</v>
      </c>
    </row>
    <row r="229" spans="1:12" s="6" customFormat="1" ht="126" customHeight="1" outlineLevel="2" x14ac:dyDescent="0.2">
      <c r="A229" s="15"/>
      <c r="B229" s="24" t="s">
        <v>542</v>
      </c>
      <c r="C229" s="10" t="s">
        <v>543</v>
      </c>
      <c r="D229" s="10" t="s">
        <v>315</v>
      </c>
      <c r="E229" s="33">
        <v>347</v>
      </c>
      <c r="F229" s="39" t="s">
        <v>544</v>
      </c>
      <c r="G229" s="10" t="s">
        <v>421</v>
      </c>
      <c r="H229" s="10">
        <f t="shared" si="13"/>
        <v>119.2</v>
      </c>
      <c r="I229" s="10" t="s">
        <v>232</v>
      </c>
      <c r="J229" s="26"/>
      <c r="K229" s="12"/>
      <c r="L229" s="12">
        <f t="shared" si="14"/>
        <v>0</v>
      </c>
    </row>
    <row r="230" spans="1:12" s="9" customFormat="1" ht="126" customHeight="1" outlineLevel="2" x14ac:dyDescent="0.2">
      <c r="A230" s="15"/>
      <c r="B230" s="24" t="s">
        <v>546</v>
      </c>
      <c r="C230" s="10" t="s">
        <v>547</v>
      </c>
      <c r="D230" s="10" t="s">
        <v>315</v>
      </c>
      <c r="E230" s="33">
        <v>345</v>
      </c>
      <c r="F230" s="39" t="s">
        <v>43</v>
      </c>
      <c r="G230" s="10" t="s">
        <v>418</v>
      </c>
      <c r="H230" s="10">
        <f t="shared" si="13"/>
        <v>118.4</v>
      </c>
      <c r="I230" s="10" t="s">
        <v>232</v>
      </c>
      <c r="J230" s="41" t="s">
        <v>357</v>
      </c>
      <c r="K230" s="12"/>
      <c r="L230" s="12">
        <f t="shared" si="14"/>
        <v>0</v>
      </c>
    </row>
    <row r="231" spans="1:12" s="9" customFormat="1" ht="126" customHeight="1" outlineLevel="2" x14ac:dyDescent="0.2">
      <c r="A231" s="15"/>
      <c r="B231" s="24" t="s">
        <v>548</v>
      </c>
      <c r="C231" s="10" t="s">
        <v>549</v>
      </c>
      <c r="D231" s="10" t="s">
        <v>315</v>
      </c>
      <c r="E231" s="33">
        <v>345</v>
      </c>
      <c r="F231" s="39" t="s">
        <v>43</v>
      </c>
      <c r="G231" s="10" t="s">
        <v>418</v>
      </c>
      <c r="H231" s="10">
        <f t="shared" si="13"/>
        <v>118.4</v>
      </c>
      <c r="I231" s="10" t="s">
        <v>232</v>
      </c>
      <c r="J231" s="41" t="s">
        <v>357</v>
      </c>
      <c r="K231" s="12"/>
      <c r="L231" s="12">
        <f t="shared" si="14"/>
        <v>0</v>
      </c>
    </row>
    <row r="232" spans="1:12" s="9" customFormat="1" ht="126" customHeight="1" outlineLevel="2" x14ac:dyDescent="0.2">
      <c r="A232" s="15"/>
      <c r="B232" s="24" t="s">
        <v>550</v>
      </c>
      <c r="C232" s="10" t="s">
        <v>551</v>
      </c>
      <c r="D232" s="10" t="s">
        <v>315</v>
      </c>
      <c r="E232" s="33">
        <v>345</v>
      </c>
      <c r="F232" s="39" t="s">
        <v>43</v>
      </c>
      <c r="G232" s="10" t="s">
        <v>418</v>
      </c>
      <c r="H232" s="10">
        <f t="shared" si="13"/>
        <v>118.4</v>
      </c>
      <c r="I232" s="10" t="s">
        <v>232</v>
      </c>
      <c r="J232" s="41" t="s">
        <v>357</v>
      </c>
      <c r="K232" s="12"/>
      <c r="L232" s="12">
        <f t="shared" si="14"/>
        <v>0</v>
      </c>
    </row>
    <row r="233" spans="1:12" s="9" customFormat="1" ht="126" customHeight="1" outlineLevel="2" x14ac:dyDescent="0.2">
      <c r="A233" s="15"/>
      <c r="B233" s="24" t="s">
        <v>552</v>
      </c>
      <c r="C233" s="10" t="s">
        <v>553</v>
      </c>
      <c r="D233" s="10" t="s">
        <v>315</v>
      </c>
      <c r="E233" s="33">
        <v>345</v>
      </c>
      <c r="F233" s="39" t="s">
        <v>43</v>
      </c>
      <c r="G233" s="10" t="s">
        <v>418</v>
      </c>
      <c r="H233" s="10">
        <f t="shared" si="13"/>
        <v>118.4</v>
      </c>
      <c r="I233" s="10" t="s">
        <v>232</v>
      </c>
      <c r="J233" s="10"/>
      <c r="K233" s="12"/>
      <c r="L233" s="12">
        <f t="shared" si="14"/>
        <v>0</v>
      </c>
    </row>
    <row r="234" spans="1:12" s="6" customFormat="1" ht="12.95" customHeight="1" outlineLevel="1" x14ac:dyDescent="0.2">
      <c r="A234" s="7"/>
      <c r="B234" s="22" t="s">
        <v>554</v>
      </c>
      <c r="C234" s="18"/>
      <c r="D234" s="18"/>
      <c r="E234" s="34"/>
      <c r="F234" s="46"/>
      <c r="G234" s="18"/>
      <c r="H234" s="18"/>
      <c r="I234" s="18"/>
      <c r="J234" s="18"/>
      <c r="K234" s="18"/>
      <c r="L234" s="19"/>
    </row>
    <row r="235" spans="1:12" s="9" customFormat="1" ht="126" customHeight="1" outlineLevel="2" x14ac:dyDescent="0.2">
      <c r="A235" s="15"/>
      <c r="B235" s="24" t="s">
        <v>555</v>
      </c>
      <c r="C235" s="10" t="s">
        <v>556</v>
      </c>
      <c r="D235" s="10" t="s">
        <v>315</v>
      </c>
      <c r="E235" s="33">
        <v>665</v>
      </c>
      <c r="F235" s="39" t="s">
        <v>369</v>
      </c>
      <c r="G235" s="10" t="s">
        <v>72</v>
      </c>
      <c r="H235" s="10">
        <f t="shared" ref="H235:H242" si="21">ROUND((((100-$K$2)/100)*G235),2)</f>
        <v>342.4</v>
      </c>
      <c r="I235" s="10" t="s">
        <v>81</v>
      </c>
      <c r="J235" s="10"/>
      <c r="K235" s="12"/>
      <c r="L235" s="12">
        <f t="shared" ref="L235:L242" si="22">K235*H235</f>
        <v>0</v>
      </c>
    </row>
    <row r="236" spans="1:12" s="9" customFormat="1" ht="126" customHeight="1" outlineLevel="2" x14ac:dyDescent="0.2">
      <c r="A236" s="15"/>
      <c r="B236" s="24" t="s">
        <v>557</v>
      </c>
      <c r="C236" s="10" t="s">
        <v>558</v>
      </c>
      <c r="D236" s="10" t="s">
        <v>315</v>
      </c>
      <c r="E236" s="33">
        <v>665</v>
      </c>
      <c r="F236" s="39" t="s">
        <v>369</v>
      </c>
      <c r="G236" s="10" t="s">
        <v>72</v>
      </c>
      <c r="H236" s="10">
        <f t="shared" si="21"/>
        <v>342.4</v>
      </c>
      <c r="I236" s="10" t="s">
        <v>81</v>
      </c>
      <c r="J236" s="10"/>
      <c r="K236" s="12"/>
      <c r="L236" s="12">
        <f t="shared" si="22"/>
        <v>0</v>
      </c>
    </row>
    <row r="237" spans="1:12" s="9" customFormat="1" ht="126" customHeight="1" outlineLevel="2" x14ac:dyDescent="0.2">
      <c r="A237" s="15"/>
      <c r="B237" s="24" t="s">
        <v>559</v>
      </c>
      <c r="C237" s="10" t="s">
        <v>560</v>
      </c>
      <c r="D237" s="10" t="s">
        <v>315</v>
      </c>
      <c r="E237" s="33">
        <v>665</v>
      </c>
      <c r="F237" s="39" t="s">
        <v>369</v>
      </c>
      <c r="G237" s="10" t="s">
        <v>72</v>
      </c>
      <c r="H237" s="10">
        <f t="shared" si="21"/>
        <v>342.4</v>
      </c>
      <c r="I237" s="10" t="s">
        <v>81</v>
      </c>
      <c r="J237" s="10"/>
      <c r="K237" s="12"/>
      <c r="L237" s="12">
        <f t="shared" si="22"/>
        <v>0</v>
      </c>
    </row>
    <row r="238" spans="1:12" s="9" customFormat="1" ht="126" customHeight="1" outlineLevel="2" x14ac:dyDescent="0.2">
      <c r="A238" s="15"/>
      <c r="B238" s="24" t="s">
        <v>561</v>
      </c>
      <c r="C238" s="10" t="s">
        <v>562</v>
      </c>
      <c r="D238" s="10" t="s">
        <v>315</v>
      </c>
      <c r="E238" s="33">
        <v>665</v>
      </c>
      <c r="F238" s="39" t="s">
        <v>369</v>
      </c>
      <c r="G238" s="10" t="s">
        <v>72</v>
      </c>
      <c r="H238" s="10">
        <f t="shared" si="21"/>
        <v>342.4</v>
      </c>
      <c r="I238" s="10" t="s">
        <v>81</v>
      </c>
      <c r="J238" s="10"/>
      <c r="K238" s="12"/>
      <c r="L238" s="12">
        <f t="shared" si="22"/>
        <v>0</v>
      </c>
    </row>
    <row r="239" spans="1:12" s="9" customFormat="1" ht="126" customHeight="1" outlineLevel="2" x14ac:dyDescent="0.2">
      <c r="A239" s="15"/>
      <c r="B239" s="24" t="s">
        <v>565</v>
      </c>
      <c r="C239" s="10" t="s">
        <v>566</v>
      </c>
      <c r="D239" s="10" t="s">
        <v>315</v>
      </c>
      <c r="E239" s="33">
        <v>732</v>
      </c>
      <c r="F239" s="39" t="s">
        <v>316</v>
      </c>
      <c r="G239" s="10" t="s">
        <v>567</v>
      </c>
      <c r="H239" s="10">
        <f t="shared" si="21"/>
        <v>376.8</v>
      </c>
      <c r="I239" s="10" t="s">
        <v>81</v>
      </c>
      <c r="J239" s="10"/>
      <c r="K239" s="12"/>
      <c r="L239" s="12">
        <f t="shared" si="22"/>
        <v>0</v>
      </c>
    </row>
    <row r="240" spans="1:12" s="9" customFormat="1" ht="126" customHeight="1" outlineLevel="2" x14ac:dyDescent="0.2">
      <c r="A240" s="15"/>
      <c r="B240" s="24" t="s">
        <v>569</v>
      </c>
      <c r="C240" s="10" t="s">
        <v>570</v>
      </c>
      <c r="D240" s="10" t="s">
        <v>315</v>
      </c>
      <c r="E240" s="33">
        <v>732</v>
      </c>
      <c r="F240" s="39" t="s">
        <v>316</v>
      </c>
      <c r="G240" s="10" t="s">
        <v>567</v>
      </c>
      <c r="H240" s="10">
        <f t="shared" si="21"/>
        <v>376.8</v>
      </c>
      <c r="I240" s="10" t="s">
        <v>81</v>
      </c>
      <c r="J240" s="10"/>
      <c r="K240" s="12"/>
      <c r="L240" s="12">
        <f t="shared" si="22"/>
        <v>0</v>
      </c>
    </row>
    <row r="241" spans="1:12" s="9" customFormat="1" ht="126" customHeight="1" outlineLevel="2" x14ac:dyDescent="0.2">
      <c r="A241" s="15"/>
      <c r="B241" s="24" t="s">
        <v>571</v>
      </c>
      <c r="C241" s="10" t="s">
        <v>572</v>
      </c>
      <c r="D241" s="10" t="s">
        <v>315</v>
      </c>
      <c r="E241" s="33">
        <v>732</v>
      </c>
      <c r="F241" s="39" t="s">
        <v>316</v>
      </c>
      <c r="G241" s="10" t="s">
        <v>567</v>
      </c>
      <c r="H241" s="10">
        <f t="shared" si="21"/>
        <v>376.8</v>
      </c>
      <c r="I241" s="10" t="s">
        <v>81</v>
      </c>
      <c r="J241" s="10"/>
      <c r="K241" s="12"/>
      <c r="L241" s="12">
        <f t="shared" si="22"/>
        <v>0</v>
      </c>
    </row>
    <row r="242" spans="1:12" s="9" customFormat="1" ht="126" customHeight="1" outlineLevel="2" x14ac:dyDescent="0.2">
      <c r="A242" s="15"/>
      <c r="B242" s="24" t="s">
        <v>573</v>
      </c>
      <c r="C242" s="10" t="s">
        <v>574</v>
      </c>
      <c r="D242" s="10" t="s">
        <v>315</v>
      </c>
      <c r="E242" s="33">
        <v>732</v>
      </c>
      <c r="F242" s="39" t="s">
        <v>316</v>
      </c>
      <c r="G242" s="10" t="s">
        <v>567</v>
      </c>
      <c r="H242" s="10">
        <f t="shared" si="21"/>
        <v>376.8</v>
      </c>
      <c r="I242" s="10" t="s">
        <v>81</v>
      </c>
      <c r="J242" s="10"/>
      <c r="K242" s="12"/>
      <c r="L242" s="12">
        <f t="shared" si="22"/>
        <v>0</v>
      </c>
    </row>
    <row r="243" spans="1:12" s="6" customFormat="1" ht="15.95" customHeight="1" x14ac:dyDescent="0.2">
      <c r="A243" s="25" t="s">
        <v>575</v>
      </c>
      <c r="B243" s="25"/>
      <c r="C243" s="25"/>
      <c r="D243" s="25"/>
      <c r="E243" s="36"/>
      <c r="F243" s="48"/>
      <c r="G243" s="25"/>
      <c r="H243" s="25"/>
      <c r="I243" s="25"/>
      <c r="J243" s="25"/>
      <c r="K243" s="25"/>
      <c r="L243" s="25"/>
    </row>
    <row r="244" spans="1:12" s="6" customFormat="1" ht="12.95" customHeight="1" outlineLevel="1" x14ac:dyDescent="0.2">
      <c r="A244" s="7"/>
      <c r="B244" s="22" t="s">
        <v>576</v>
      </c>
      <c r="C244" s="18"/>
      <c r="D244" s="18"/>
      <c r="E244" s="34"/>
      <c r="F244" s="46"/>
      <c r="G244" s="18"/>
      <c r="H244" s="18"/>
      <c r="I244" s="18"/>
      <c r="J244" s="18"/>
      <c r="K244" s="18"/>
      <c r="L244" s="19"/>
    </row>
    <row r="245" spans="1:12" s="9" customFormat="1" ht="126" customHeight="1" outlineLevel="2" x14ac:dyDescent="0.2">
      <c r="A245" s="15"/>
      <c r="B245" s="24" t="s">
        <v>577</v>
      </c>
      <c r="C245" s="10" t="s">
        <v>578</v>
      </c>
      <c r="D245" s="10" t="s">
        <v>315</v>
      </c>
      <c r="E245" s="33">
        <v>399</v>
      </c>
      <c r="F245" s="39" t="s">
        <v>136</v>
      </c>
      <c r="G245" s="10" t="s">
        <v>137</v>
      </c>
      <c r="H245" s="10">
        <f t="shared" ref="H245:H256" si="23">ROUND((((100-$K$2)/100)*G245),2)</f>
        <v>171.2</v>
      </c>
      <c r="I245" s="10" t="s">
        <v>545</v>
      </c>
      <c r="J245" s="10"/>
      <c r="K245" s="12"/>
      <c r="L245" s="12">
        <f t="shared" ref="L245:L256" si="24">K245*H245</f>
        <v>0</v>
      </c>
    </row>
    <row r="246" spans="1:12" s="9" customFormat="1" ht="126" customHeight="1" outlineLevel="2" x14ac:dyDescent="0.2">
      <c r="A246" s="15"/>
      <c r="B246" s="24" t="s">
        <v>579</v>
      </c>
      <c r="C246" s="10" t="s">
        <v>580</v>
      </c>
      <c r="D246" s="10" t="s">
        <v>315</v>
      </c>
      <c r="E246" s="33">
        <v>399</v>
      </c>
      <c r="F246" s="39" t="s">
        <v>136</v>
      </c>
      <c r="G246" s="10" t="s">
        <v>137</v>
      </c>
      <c r="H246" s="10">
        <f t="shared" si="23"/>
        <v>171.2</v>
      </c>
      <c r="I246" s="10" t="s">
        <v>545</v>
      </c>
      <c r="J246" s="10"/>
      <c r="K246" s="12"/>
      <c r="L246" s="12">
        <f t="shared" si="24"/>
        <v>0</v>
      </c>
    </row>
    <row r="247" spans="1:12" s="9" customFormat="1" ht="126" customHeight="1" outlineLevel="2" x14ac:dyDescent="0.2">
      <c r="A247" s="15"/>
      <c r="B247" s="24" t="s">
        <v>581</v>
      </c>
      <c r="C247" s="10" t="s">
        <v>582</v>
      </c>
      <c r="D247" s="10" t="s">
        <v>315</v>
      </c>
      <c r="E247" s="33">
        <v>399</v>
      </c>
      <c r="F247" s="39" t="s">
        <v>136</v>
      </c>
      <c r="G247" s="10" t="s">
        <v>137</v>
      </c>
      <c r="H247" s="10">
        <f t="shared" si="23"/>
        <v>171.2</v>
      </c>
      <c r="I247" s="10" t="s">
        <v>568</v>
      </c>
      <c r="J247" s="10"/>
      <c r="K247" s="12"/>
      <c r="L247" s="12">
        <f t="shared" si="24"/>
        <v>0</v>
      </c>
    </row>
    <row r="248" spans="1:12" s="9" customFormat="1" ht="126" customHeight="1" outlineLevel="2" x14ac:dyDescent="0.2">
      <c r="A248" s="15"/>
      <c r="B248" s="24" t="s">
        <v>583</v>
      </c>
      <c r="C248" s="10" t="s">
        <v>584</v>
      </c>
      <c r="D248" s="10" t="s">
        <v>315</v>
      </c>
      <c r="E248" s="33">
        <v>399</v>
      </c>
      <c r="F248" s="39" t="s">
        <v>136</v>
      </c>
      <c r="G248" s="10" t="s">
        <v>137</v>
      </c>
      <c r="H248" s="10">
        <f t="shared" si="23"/>
        <v>171.2</v>
      </c>
      <c r="I248" s="10" t="s">
        <v>545</v>
      </c>
      <c r="J248" s="10"/>
      <c r="K248" s="12"/>
      <c r="L248" s="12">
        <f t="shared" si="24"/>
        <v>0</v>
      </c>
    </row>
    <row r="249" spans="1:12" s="9" customFormat="1" ht="126" customHeight="1" outlineLevel="2" x14ac:dyDescent="0.2">
      <c r="A249" s="15"/>
      <c r="B249" s="24" t="s">
        <v>586</v>
      </c>
      <c r="C249" s="10" t="s">
        <v>587</v>
      </c>
      <c r="D249" s="10" t="s">
        <v>315</v>
      </c>
      <c r="E249" s="33">
        <v>399</v>
      </c>
      <c r="F249" s="39" t="s">
        <v>136</v>
      </c>
      <c r="G249" s="10" t="s">
        <v>137</v>
      </c>
      <c r="H249" s="10">
        <f t="shared" si="23"/>
        <v>171.2</v>
      </c>
      <c r="I249" s="10" t="s">
        <v>545</v>
      </c>
      <c r="J249" s="10"/>
      <c r="K249" s="12"/>
      <c r="L249" s="12">
        <f t="shared" si="24"/>
        <v>0</v>
      </c>
    </row>
    <row r="250" spans="1:12" s="9" customFormat="1" ht="126" customHeight="1" outlineLevel="2" x14ac:dyDescent="0.2">
      <c r="A250" s="15"/>
      <c r="B250" s="24" t="s">
        <v>588</v>
      </c>
      <c r="C250" s="10" t="s">
        <v>589</v>
      </c>
      <c r="D250" s="10" t="s">
        <v>315</v>
      </c>
      <c r="E250" s="33">
        <v>399</v>
      </c>
      <c r="F250" s="39" t="s">
        <v>136</v>
      </c>
      <c r="G250" s="10" t="s">
        <v>137</v>
      </c>
      <c r="H250" s="10">
        <f t="shared" si="23"/>
        <v>171.2</v>
      </c>
      <c r="I250" s="10" t="s">
        <v>545</v>
      </c>
      <c r="J250" s="10"/>
      <c r="K250" s="12"/>
      <c r="L250" s="12">
        <f t="shared" si="24"/>
        <v>0</v>
      </c>
    </row>
    <row r="251" spans="1:12" s="9" customFormat="1" ht="126" customHeight="1" outlineLevel="2" x14ac:dyDescent="0.2">
      <c r="A251" s="15"/>
      <c r="B251" s="24" t="s">
        <v>590</v>
      </c>
      <c r="C251" s="10" t="s">
        <v>591</v>
      </c>
      <c r="D251" s="10" t="s">
        <v>315</v>
      </c>
      <c r="E251" s="33">
        <v>399</v>
      </c>
      <c r="F251" s="39" t="s">
        <v>136</v>
      </c>
      <c r="G251" s="10" t="s">
        <v>137</v>
      </c>
      <c r="H251" s="10">
        <f t="shared" si="23"/>
        <v>171.2</v>
      </c>
      <c r="I251" s="10" t="s">
        <v>545</v>
      </c>
      <c r="J251" s="10"/>
      <c r="K251" s="12"/>
      <c r="L251" s="12">
        <f t="shared" si="24"/>
        <v>0</v>
      </c>
    </row>
    <row r="252" spans="1:12" s="9" customFormat="1" ht="126" customHeight="1" outlineLevel="2" x14ac:dyDescent="0.2">
      <c r="A252" s="15"/>
      <c r="B252" s="24" t="s">
        <v>592</v>
      </c>
      <c r="C252" s="10" t="s">
        <v>593</v>
      </c>
      <c r="D252" s="10" t="s">
        <v>315</v>
      </c>
      <c r="E252" s="33">
        <v>399</v>
      </c>
      <c r="F252" s="39" t="s">
        <v>136</v>
      </c>
      <c r="G252" s="10" t="s">
        <v>137</v>
      </c>
      <c r="H252" s="10">
        <f t="shared" si="23"/>
        <v>171.2</v>
      </c>
      <c r="I252" s="10" t="s">
        <v>545</v>
      </c>
      <c r="J252" s="10"/>
      <c r="K252" s="12"/>
      <c r="L252" s="12">
        <f t="shared" si="24"/>
        <v>0</v>
      </c>
    </row>
    <row r="253" spans="1:12" s="9" customFormat="1" ht="126" customHeight="1" outlineLevel="2" x14ac:dyDescent="0.2">
      <c r="A253" s="15"/>
      <c r="B253" s="24" t="s">
        <v>595</v>
      </c>
      <c r="C253" s="10" t="s">
        <v>596</v>
      </c>
      <c r="D253" s="10" t="s">
        <v>315</v>
      </c>
      <c r="E253" s="33">
        <v>399</v>
      </c>
      <c r="F253" s="39" t="s">
        <v>136</v>
      </c>
      <c r="G253" s="10" t="s">
        <v>137</v>
      </c>
      <c r="H253" s="10">
        <f t="shared" si="23"/>
        <v>171.2</v>
      </c>
      <c r="I253" s="10" t="s">
        <v>545</v>
      </c>
      <c r="J253" s="10"/>
      <c r="K253" s="12"/>
      <c r="L253" s="12">
        <f t="shared" si="24"/>
        <v>0</v>
      </c>
    </row>
    <row r="254" spans="1:12" s="9" customFormat="1" ht="126" customHeight="1" outlineLevel="2" x14ac:dyDescent="0.2">
      <c r="A254" s="15"/>
      <c r="B254" s="24" t="s">
        <v>597</v>
      </c>
      <c r="C254" s="10" t="s">
        <v>598</v>
      </c>
      <c r="D254" s="10" t="s">
        <v>315</v>
      </c>
      <c r="E254" s="33">
        <v>399</v>
      </c>
      <c r="F254" s="39" t="s">
        <v>136</v>
      </c>
      <c r="G254" s="10" t="s">
        <v>137</v>
      </c>
      <c r="H254" s="10">
        <f t="shared" si="23"/>
        <v>171.2</v>
      </c>
      <c r="I254" s="10" t="s">
        <v>545</v>
      </c>
      <c r="J254" s="10"/>
      <c r="K254" s="12"/>
      <c r="L254" s="12">
        <f t="shared" si="24"/>
        <v>0</v>
      </c>
    </row>
    <row r="255" spans="1:12" s="9" customFormat="1" ht="126" customHeight="1" outlineLevel="2" x14ac:dyDescent="0.2">
      <c r="A255" s="15"/>
      <c r="B255" s="24" t="s">
        <v>599</v>
      </c>
      <c r="C255" s="10" t="s">
        <v>600</v>
      </c>
      <c r="D255" s="10" t="s">
        <v>315</v>
      </c>
      <c r="E255" s="33">
        <v>399</v>
      </c>
      <c r="F255" s="39" t="s">
        <v>136</v>
      </c>
      <c r="G255" s="10" t="s">
        <v>137</v>
      </c>
      <c r="H255" s="10">
        <f t="shared" si="23"/>
        <v>171.2</v>
      </c>
      <c r="I255" s="10" t="s">
        <v>545</v>
      </c>
      <c r="J255" s="10"/>
      <c r="K255" s="12"/>
      <c r="L255" s="12">
        <f t="shared" si="24"/>
        <v>0</v>
      </c>
    </row>
    <row r="256" spans="1:12" s="9" customFormat="1" ht="126" customHeight="1" outlineLevel="2" x14ac:dyDescent="0.2">
      <c r="A256" s="15"/>
      <c r="B256" s="24" t="s">
        <v>601</v>
      </c>
      <c r="C256" s="10" t="s">
        <v>602</v>
      </c>
      <c r="D256" s="10" t="s">
        <v>315</v>
      </c>
      <c r="E256" s="33">
        <v>399</v>
      </c>
      <c r="F256" s="39" t="s">
        <v>136</v>
      </c>
      <c r="G256" s="10" t="s">
        <v>137</v>
      </c>
      <c r="H256" s="10">
        <f t="shared" si="23"/>
        <v>171.2</v>
      </c>
      <c r="I256" s="10" t="s">
        <v>37</v>
      </c>
      <c r="J256" s="10"/>
      <c r="K256" s="12"/>
      <c r="L256" s="12">
        <f t="shared" si="24"/>
        <v>0</v>
      </c>
    </row>
    <row r="257" spans="1:12" s="6" customFormat="1" ht="12.95" customHeight="1" outlineLevel="1" x14ac:dyDescent="0.2">
      <c r="A257" s="7"/>
      <c r="B257" s="22" t="s">
        <v>603</v>
      </c>
      <c r="C257" s="18"/>
      <c r="D257" s="18"/>
      <c r="E257" s="34"/>
      <c r="F257" s="46"/>
      <c r="G257" s="18"/>
      <c r="H257" s="18"/>
      <c r="I257" s="18"/>
      <c r="J257" s="18"/>
      <c r="K257" s="18"/>
      <c r="L257" s="19"/>
    </row>
    <row r="258" spans="1:12" s="9" customFormat="1" ht="126" customHeight="1" outlineLevel="2" x14ac:dyDescent="0.2">
      <c r="A258" s="15"/>
      <c r="B258" s="24" t="s">
        <v>604</v>
      </c>
      <c r="C258" s="10" t="s">
        <v>605</v>
      </c>
      <c r="D258" s="10" t="s">
        <v>315</v>
      </c>
      <c r="E258" s="33">
        <v>399</v>
      </c>
      <c r="F258" s="39" t="s">
        <v>136</v>
      </c>
      <c r="G258" s="10" t="s">
        <v>97</v>
      </c>
      <c r="H258" s="10">
        <f t="shared" ref="H258:H262" si="25">ROUND((((100-$K$2)/100)*G258),2)</f>
        <v>136.80000000000001</v>
      </c>
      <c r="I258" s="10" t="s">
        <v>155</v>
      </c>
      <c r="J258" s="38" t="s">
        <v>318</v>
      </c>
      <c r="K258" s="12"/>
      <c r="L258" s="12">
        <f t="shared" ref="L258:L262" si="26">K258*H258</f>
        <v>0</v>
      </c>
    </row>
    <row r="259" spans="1:12" s="9" customFormat="1" ht="126" customHeight="1" outlineLevel="2" x14ac:dyDescent="0.2">
      <c r="A259" s="15"/>
      <c r="B259" s="24" t="s">
        <v>606</v>
      </c>
      <c r="C259" s="10" t="s">
        <v>607</v>
      </c>
      <c r="D259" s="10" t="s">
        <v>315</v>
      </c>
      <c r="E259" s="33">
        <v>532</v>
      </c>
      <c r="F259" s="39" t="s">
        <v>85</v>
      </c>
      <c r="G259" s="10" t="s">
        <v>563</v>
      </c>
      <c r="H259" s="10">
        <f t="shared" si="25"/>
        <v>182.4</v>
      </c>
      <c r="I259" s="10" t="s">
        <v>102</v>
      </c>
      <c r="J259" s="10"/>
      <c r="K259" s="12"/>
      <c r="L259" s="12">
        <f t="shared" si="26"/>
        <v>0</v>
      </c>
    </row>
    <row r="260" spans="1:12" s="9" customFormat="1" ht="126" customHeight="1" outlineLevel="2" x14ac:dyDescent="0.2">
      <c r="A260" s="15"/>
      <c r="B260" s="24" t="s">
        <v>608</v>
      </c>
      <c r="C260" s="10" t="s">
        <v>609</v>
      </c>
      <c r="D260" s="10" t="s">
        <v>315</v>
      </c>
      <c r="E260" s="33">
        <v>532</v>
      </c>
      <c r="F260" s="39" t="s">
        <v>85</v>
      </c>
      <c r="G260" s="10" t="s">
        <v>563</v>
      </c>
      <c r="H260" s="10">
        <f t="shared" si="25"/>
        <v>182.4</v>
      </c>
      <c r="I260" s="10" t="s">
        <v>102</v>
      </c>
      <c r="J260" s="10"/>
      <c r="K260" s="12"/>
      <c r="L260" s="12">
        <f t="shared" si="26"/>
        <v>0</v>
      </c>
    </row>
    <row r="261" spans="1:12" s="9" customFormat="1" ht="126" customHeight="1" outlineLevel="2" x14ac:dyDescent="0.2">
      <c r="A261" s="15"/>
      <c r="B261" s="24" t="s">
        <v>610</v>
      </c>
      <c r="C261" s="10" t="s">
        <v>611</v>
      </c>
      <c r="D261" s="10" t="s">
        <v>315</v>
      </c>
      <c r="E261" s="33">
        <v>532</v>
      </c>
      <c r="F261" s="39" t="s">
        <v>85</v>
      </c>
      <c r="G261" s="10" t="s">
        <v>563</v>
      </c>
      <c r="H261" s="10">
        <f t="shared" si="25"/>
        <v>182.4</v>
      </c>
      <c r="I261" s="10" t="s">
        <v>102</v>
      </c>
      <c r="J261" s="10"/>
      <c r="K261" s="12"/>
      <c r="L261" s="12">
        <f t="shared" si="26"/>
        <v>0</v>
      </c>
    </row>
    <row r="262" spans="1:12" s="9" customFormat="1" ht="126" customHeight="1" outlineLevel="2" x14ac:dyDescent="0.2">
      <c r="A262" s="15"/>
      <c r="B262" s="24" t="s">
        <v>612</v>
      </c>
      <c r="C262" s="10" t="s">
        <v>613</v>
      </c>
      <c r="D262" s="10" t="s">
        <v>315</v>
      </c>
      <c r="E262" s="33">
        <v>265</v>
      </c>
      <c r="F262" s="39" t="s">
        <v>116</v>
      </c>
      <c r="G262" s="10" t="s">
        <v>281</v>
      </c>
      <c r="H262" s="10">
        <f t="shared" si="25"/>
        <v>91.2</v>
      </c>
      <c r="I262" s="10" t="s">
        <v>94</v>
      </c>
      <c r="J262" s="10"/>
      <c r="K262" s="12"/>
      <c r="L262" s="12">
        <f t="shared" si="26"/>
        <v>0</v>
      </c>
    </row>
    <row r="263" spans="1:12" s="6" customFormat="1" ht="12.95" customHeight="1" outlineLevel="1" x14ac:dyDescent="0.2">
      <c r="A263" s="7"/>
      <c r="B263" s="22" t="s">
        <v>614</v>
      </c>
      <c r="C263" s="18"/>
      <c r="D263" s="18"/>
      <c r="E263" s="34"/>
      <c r="F263" s="46"/>
      <c r="G263" s="18"/>
      <c r="H263" s="18"/>
      <c r="I263" s="18"/>
      <c r="J263" s="18"/>
      <c r="K263" s="18"/>
      <c r="L263" s="19"/>
    </row>
    <row r="264" spans="1:12" s="9" customFormat="1" ht="126" customHeight="1" outlineLevel="2" x14ac:dyDescent="0.2">
      <c r="A264" s="15"/>
      <c r="B264" s="24" t="s">
        <v>615</v>
      </c>
      <c r="C264" s="10" t="s">
        <v>616</v>
      </c>
      <c r="D264" s="10" t="s">
        <v>315</v>
      </c>
      <c r="E264" s="33">
        <v>399</v>
      </c>
      <c r="F264" s="39" t="s">
        <v>136</v>
      </c>
      <c r="G264" s="10" t="s">
        <v>97</v>
      </c>
      <c r="H264" s="10">
        <f>ROUND((((100-$K$2)/100)*G264),2)</f>
        <v>136.80000000000001</v>
      </c>
      <c r="I264" s="10" t="s">
        <v>358</v>
      </c>
      <c r="J264" s="38" t="s">
        <v>318</v>
      </c>
      <c r="K264" s="12"/>
      <c r="L264" s="12">
        <f>K264*H264</f>
        <v>0</v>
      </c>
    </row>
    <row r="265" spans="1:12" s="9" customFormat="1" ht="126" customHeight="1" outlineLevel="2" x14ac:dyDescent="0.2">
      <c r="A265" s="15"/>
      <c r="B265" s="24" t="s">
        <v>617</v>
      </c>
      <c r="C265" s="10" t="s">
        <v>618</v>
      </c>
      <c r="D265" s="10" t="s">
        <v>315</v>
      </c>
      <c r="E265" s="33">
        <v>399</v>
      </c>
      <c r="F265" s="39" t="s">
        <v>136</v>
      </c>
      <c r="G265" s="10" t="s">
        <v>97</v>
      </c>
      <c r="H265" s="10">
        <f>ROUND((((100-$K$2)/100)*G265),2)</f>
        <v>136.80000000000001</v>
      </c>
      <c r="I265" s="10" t="s">
        <v>358</v>
      </c>
      <c r="J265" s="38" t="s">
        <v>318</v>
      </c>
      <c r="K265" s="12"/>
      <c r="L265" s="12">
        <f>K265*H265</f>
        <v>0</v>
      </c>
    </row>
    <row r="266" spans="1:12" s="6" customFormat="1" ht="12.95" customHeight="1" outlineLevel="1" x14ac:dyDescent="0.2">
      <c r="A266" s="7"/>
      <c r="B266" s="22" t="s">
        <v>619</v>
      </c>
      <c r="C266" s="18"/>
      <c r="D266" s="18"/>
      <c r="E266" s="34"/>
      <c r="F266" s="46"/>
      <c r="G266" s="18"/>
      <c r="H266" s="18"/>
      <c r="I266" s="18"/>
      <c r="J266" s="18"/>
      <c r="K266" s="18"/>
      <c r="L266" s="19"/>
    </row>
    <row r="267" spans="1:12" s="9" customFormat="1" ht="126" customHeight="1" outlineLevel="2" x14ac:dyDescent="0.2">
      <c r="A267" s="15"/>
      <c r="B267" s="24" t="s">
        <v>620</v>
      </c>
      <c r="C267" s="10" t="s">
        <v>621</v>
      </c>
      <c r="D267" s="10" t="s">
        <v>315</v>
      </c>
      <c r="E267" s="33">
        <v>172</v>
      </c>
      <c r="F267" s="39" t="s">
        <v>54</v>
      </c>
      <c r="G267" s="10" t="s">
        <v>241</v>
      </c>
      <c r="H267" s="10">
        <f t="shared" ref="H267:H274" si="27">ROUND((((100-$K$2)/100)*G267),2)</f>
        <v>59.2</v>
      </c>
      <c r="I267" s="10" t="s">
        <v>568</v>
      </c>
      <c r="J267" s="10"/>
      <c r="K267" s="12"/>
      <c r="L267" s="12">
        <f t="shared" ref="L267:L274" si="28">K267*H267</f>
        <v>0</v>
      </c>
    </row>
    <row r="268" spans="1:12" s="9" customFormat="1" ht="126" customHeight="1" outlineLevel="2" x14ac:dyDescent="0.2">
      <c r="A268" s="15"/>
      <c r="B268" s="24" t="s">
        <v>622</v>
      </c>
      <c r="C268" s="10" t="s">
        <v>623</v>
      </c>
      <c r="D268" s="10" t="s">
        <v>315</v>
      </c>
      <c r="E268" s="33">
        <v>172</v>
      </c>
      <c r="F268" s="39" t="s">
        <v>54</v>
      </c>
      <c r="G268" s="10" t="s">
        <v>241</v>
      </c>
      <c r="H268" s="10">
        <f t="shared" si="27"/>
        <v>59.2</v>
      </c>
      <c r="I268" s="10" t="s">
        <v>568</v>
      </c>
      <c r="J268" s="10"/>
      <c r="K268" s="12"/>
      <c r="L268" s="12">
        <f t="shared" si="28"/>
        <v>0</v>
      </c>
    </row>
    <row r="269" spans="1:12" s="9" customFormat="1" ht="126" customHeight="1" outlineLevel="2" x14ac:dyDescent="0.2">
      <c r="A269" s="15"/>
      <c r="B269" s="24" t="s">
        <v>624</v>
      </c>
      <c r="C269" s="10" t="s">
        <v>625</v>
      </c>
      <c r="D269" s="10" t="s">
        <v>315</v>
      </c>
      <c r="E269" s="33">
        <v>172</v>
      </c>
      <c r="F269" s="39" t="s">
        <v>54</v>
      </c>
      <c r="G269" s="10" t="s">
        <v>241</v>
      </c>
      <c r="H269" s="10">
        <f t="shared" si="27"/>
        <v>59.2</v>
      </c>
      <c r="I269" s="10" t="s">
        <v>568</v>
      </c>
      <c r="J269" s="10"/>
      <c r="K269" s="12"/>
      <c r="L269" s="12">
        <f t="shared" si="28"/>
        <v>0</v>
      </c>
    </row>
    <row r="270" spans="1:12" s="9" customFormat="1" ht="126" customHeight="1" outlineLevel="2" x14ac:dyDescent="0.2">
      <c r="A270" s="15"/>
      <c r="B270" s="24" t="s">
        <v>626</v>
      </c>
      <c r="C270" s="10" t="s">
        <v>627</v>
      </c>
      <c r="D270" s="10" t="s">
        <v>315</v>
      </c>
      <c r="E270" s="33">
        <v>172</v>
      </c>
      <c r="F270" s="39" t="s">
        <v>54</v>
      </c>
      <c r="G270" s="10" t="s">
        <v>241</v>
      </c>
      <c r="H270" s="10">
        <f t="shared" si="27"/>
        <v>59.2</v>
      </c>
      <c r="I270" s="10" t="s">
        <v>568</v>
      </c>
      <c r="J270" s="10"/>
      <c r="K270" s="12"/>
      <c r="L270" s="12">
        <f t="shared" si="28"/>
        <v>0</v>
      </c>
    </row>
    <row r="271" spans="1:12" s="9" customFormat="1" ht="126" customHeight="1" outlineLevel="2" x14ac:dyDescent="0.2">
      <c r="A271" s="15"/>
      <c r="B271" s="24" t="s">
        <v>628</v>
      </c>
      <c r="C271" s="10" t="s">
        <v>629</v>
      </c>
      <c r="D271" s="10" t="s">
        <v>315</v>
      </c>
      <c r="E271" s="33">
        <v>172</v>
      </c>
      <c r="F271" s="39" t="s">
        <v>54</v>
      </c>
      <c r="G271" s="10" t="s">
        <v>241</v>
      </c>
      <c r="H271" s="10">
        <f t="shared" si="27"/>
        <v>59.2</v>
      </c>
      <c r="I271" s="10" t="s">
        <v>568</v>
      </c>
      <c r="J271" s="10"/>
      <c r="K271" s="12"/>
      <c r="L271" s="12">
        <f t="shared" si="28"/>
        <v>0</v>
      </c>
    </row>
    <row r="272" spans="1:12" s="9" customFormat="1" ht="126" customHeight="1" outlineLevel="2" x14ac:dyDescent="0.2">
      <c r="A272" s="15"/>
      <c r="B272" s="24" t="s">
        <v>630</v>
      </c>
      <c r="C272" s="10" t="s">
        <v>631</v>
      </c>
      <c r="D272" s="10" t="s">
        <v>315</v>
      </c>
      <c r="E272" s="33">
        <v>172</v>
      </c>
      <c r="F272" s="39" t="s">
        <v>54</v>
      </c>
      <c r="G272" s="10" t="s">
        <v>241</v>
      </c>
      <c r="H272" s="10">
        <f t="shared" si="27"/>
        <v>59.2</v>
      </c>
      <c r="I272" s="10" t="s">
        <v>568</v>
      </c>
      <c r="J272" s="10"/>
      <c r="K272" s="12"/>
      <c r="L272" s="12">
        <f t="shared" si="28"/>
        <v>0</v>
      </c>
    </row>
    <row r="273" spans="1:12" s="9" customFormat="1" ht="126" customHeight="1" outlineLevel="2" x14ac:dyDescent="0.2">
      <c r="A273" s="15"/>
      <c r="B273" s="24" t="s">
        <v>632</v>
      </c>
      <c r="C273" s="10" t="s">
        <v>633</v>
      </c>
      <c r="D273" s="10" t="s">
        <v>315</v>
      </c>
      <c r="E273" s="33">
        <v>172</v>
      </c>
      <c r="F273" s="39" t="s">
        <v>54</v>
      </c>
      <c r="G273" s="10" t="s">
        <v>241</v>
      </c>
      <c r="H273" s="10">
        <f t="shared" si="27"/>
        <v>59.2</v>
      </c>
      <c r="I273" s="10" t="s">
        <v>568</v>
      </c>
      <c r="J273" s="10"/>
      <c r="K273" s="12"/>
      <c r="L273" s="12">
        <f t="shared" si="28"/>
        <v>0</v>
      </c>
    </row>
    <row r="274" spans="1:12" s="9" customFormat="1" ht="126" customHeight="1" outlineLevel="2" x14ac:dyDescent="0.2">
      <c r="A274" s="15"/>
      <c r="B274" s="24" t="s">
        <v>634</v>
      </c>
      <c r="C274" s="10" t="s">
        <v>635</v>
      </c>
      <c r="D274" s="10" t="s">
        <v>315</v>
      </c>
      <c r="E274" s="33">
        <v>172</v>
      </c>
      <c r="F274" s="39" t="s">
        <v>54</v>
      </c>
      <c r="G274" s="10" t="s">
        <v>241</v>
      </c>
      <c r="H274" s="10">
        <f t="shared" si="27"/>
        <v>59.2</v>
      </c>
      <c r="I274" s="10" t="s">
        <v>568</v>
      </c>
      <c r="J274" s="10"/>
      <c r="K274" s="12"/>
      <c r="L274" s="12">
        <f t="shared" si="28"/>
        <v>0</v>
      </c>
    </row>
    <row r="275" spans="1:12" s="6" customFormat="1" ht="12.95" customHeight="1" outlineLevel="1" x14ac:dyDescent="0.2">
      <c r="A275" s="7"/>
      <c r="B275" s="22" t="s">
        <v>636</v>
      </c>
      <c r="C275" s="18"/>
      <c r="D275" s="18"/>
      <c r="E275" s="34"/>
      <c r="F275" s="46"/>
      <c r="G275" s="18"/>
      <c r="H275" s="18"/>
      <c r="I275" s="18"/>
      <c r="J275" s="18"/>
      <c r="K275" s="18"/>
      <c r="L275" s="19"/>
    </row>
    <row r="276" spans="1:12" s="9" customFormat="1" ht="126" customHeight="1" outlineLevel="2" x14ac:dyDescent="0.2">
      <c r="A276" s="15"/>
      <c r="B276" s="24" t="s">
        <v>637</v>
      </c>
      <c r="C276" s="10" t="s">
        <v>638</v>
      </c>
      <c r="D276" s="10" t="s">
        <v>315</v>
      </c>
      <c r="E276" s="33">
        <v>532</v>
      </c>
      <c r="F276" s="39" t="s">
        <v>85</v>
      </c>
      <c r="G276" s="10" t="s">
        <v>563</v>
      </c>
      <c r="H276" s="10">
        <f t="shared" ref="H276:H280" si="29">ROUND((((100-$K$2)/100)*G276),2)</f>
        <v>182.4</v>
      </c>
      <c r="I276" s="10" t="s">
        <v>155</v>
      </c>
      <c r="J276" s="10"/>
      <c r="K276" s="12"/>
      <c r="L276" s="12">
        <f t="shared" ref="L276:L280" si="30">K276*H276</f>
        <v>0</v>
      </c>
    </row>
    <row r="277" spans="1:12" s="9" customFormat="1" ht="126" customHeight="1" outlineLevel="2" x14ac:dyDescent="0.2">
      <c r="A277" s="15"/>
      <c r="B277" s="24" t="s">
        <v>639</v>
      </c>
      <c r="C277" s="10" t="s">
        <v>640</v>
      </c>
      <c r="D277" s="10" t="s">
        <v>315</v>
      </c>
      <c r="E277" s="33">
        <v>665</v>
      </c>
      <c r="F277" s="39" t="s">
        <v>369</v>
      </c>
      <c r="G277" s="10" t="s">
        <v>84</v>
      </c>
      <c r="H277" s="10">
        <f t="shared" si="29"/>
        <v>228</v>
      </c>
      <c r="I277" s="10" t="s">
        <v>155</v>
      </c>
      <c r="J277" s="10"/>
      <c r="K277" s="12"/>
      <c r="L277" s="12">
        <f t="shared" si="30"/>
        <v>0</v>
      </c>
    </row>
    <row r="278" spans="1:12" s="9" customFormat="1" ht="126" customHeight="1" outlineLevel="2" x14ac:dyDescent="0.2">
      <c r="A278" s="15"/>
      <c r="B278" s="24" t="s">
        <v>641</v>
      </c>
      <c r="C278" s="10" t="s">
        <v>642</v>
      </c>
      <c r="D278" s="10" t="s">
        <v>315</v>
      </c>
      <c r="E278" s="33">
        <v>665</v>
      </c>
      <c r="F278" s="39" t="s">
        <v>369</v>
      </c>
      <c r="G278" s="10" t="s">
        <v>84</v>
      </c>
      <c r="H278" s="10">
        <f t="shared" si="29"/>
        <v>228</v>
      </c>
      <c r="I278" s="10" t="s">
        <v>155</v>
      </c>
      <c r="J278" s="10"/>
      <c r="K278" s="12"/>
      <c r="L278" s="12">
        <f t="shared" si="30"/>
        <v>0</v>
      </c>
    </row>
    <row r="279" spans="1:12" s="9" customFormat="1" ht="126" customHeight="1" outlineLevel="2" x14ac:dyDescent="0.2">
      <c r="A279" s="15"/>
      <c r="B279" s="24" t="s">
        <v>643</v>
      </c>
      <c r="C279" s="10" t="s">
        <v>644</v>
      </c>
      <c r="D279" s="10" t="s">
        <v>315</v>
      </c>
      <c r="E279" s="33">
        <v>532</v>
      </c>
      <c r="F279" s="39" t="s">
        <v>85</v>
      </c>
      <c r="G279" s="10" t="s">
        <v>563</v>
      </c>
      <c r="H279" s="10">
        <f t="shared" si="29"/>
        <v>182.4</v>
      </c>
      <c r="I279" s="10" t="s">
        <v>155</v>
      </c>
      <c r="J279" s="10"/>
      <c r="K279" s="12"/>
      <c r="L279" s="12">
        <f t="shared" si="30"/>
        <v>0</v>
      </c>
    </row>
    <row r="280" spans="1:12" s="9" customFormat="1" ht="126" customHeight="1" outlineLevel="2" x14ac:dyDescent="0.2">
      <c r="A280" s="15"/>
      <c r="B280" s="24" t="s">
        <v>645</v>
      </c>
      <c r="C280" s="10" t="s">
        <v>646</v>
      </c>
      <c r="D280" s="10" t="s">
        <v>315</v>
      </c>
      <c r="E280" s="33">
        <v>532</v>
      </c>
      <c r="F280" s="39" t="s">
        <v>85</v>
      </c>
      <c r="G280" s="10" t="s">
        <v>563</v>
      </c>
      <c r="H280" s="10">
        <f t="shared" si="29"/>
        <v>182.4</v>
      </c>
      <c r="I280" s="10" t="s">
        <v>155</v>
      </c>
      <c r="J280" s="10"/>
      <c r="K280" s="12"/>
      <c r="L280" s="12">
        <f t="shared" si="30"/>
        <v>0</v>
      </c>
    </row>
    <row r="281" spans="1:12" s="6" customFormat="1" ht="15.95" customHeight="1" x14ac:dyDescent="0.2">
      <c r="A281" s="25" t="s">
        <v>647</v>
      </c>
      <c r="B281" s="25"/>
      <c r="C281" s="25"/>
      <c r="D281" s="25"/>
      <c r="E281" s="36"/>
      <c r="F281" s="48"/>
      <c r="G281" s="25"/>
      <c r="H281" s="25"/>
      <c r="I281" s="25"/>
      <c r="J281" s="25"/>
      <c r="K281" s="25"/>
      <c r="L281" s="25"/>
    </row>
    <row r="282" spans="1:12" s="6" customFormat="1" ht="12.95" customHeight="1" outlineLevel="1" x14ac:dyDescent="0.2">
      <c r="A282" s="7"/>
      <c r="B282" s="22" t="s">
        <v>648</v>
      </c>
      <c r="C282" s="18"/>
      <c r="D282" s="18"/>
      <c r="E282" s="34"/>
      <c r="F282" s="46"/>
      <c r="G282" s="18"/>
      <c r="H282" s="18"/>
      <c r="I282" s="18"/>
      <c r="J282" s="18"/>
      <c r="K282" s="18"/>
      <c r="L282" s="19"/>
    </row>
    <row r="283" spans="1:12" s="9" customFormat="1" ht="126" customHeight="1" outlineLevel="2" x14ac:dyDescent="0.2">
      <c r="A283" s="15"/>
      <c r="B283" s="24" t="s">
        <v>649</v>
      </c>
      <c r="C283" s="10" t="s">
        <v>650</v>
      </c>
      <c r="D283" s="10" t="s">
        <v>315</v>
      </c>
      <c r="E283" s="33">
        <v>105</v>
      </c>
      <c r="F283" s="39" t="s">
        <v>255</v>
      </c>
      <c r="G283" s="10" t="s">
        <v>144</v>
      </c>
      <c r="H283" s="10">
        <f t="shared" ref="H283:H298" si="31">ROUND((((100-$K$2)/100)*G283),2)</f>
        <v>36</v>
      </c>
      <c r="I283" s="10" t="s">
        <v>37</v>
      </c>
      <c r="J283" s="10"/>
      <c r="K283" s="12"/>
      <c r="L283" s="12">
        <f t="shared" ref="L283:L298" si="32">K283*H283</f>
        <v>0</v>
      </c>
    </row>
    <row r="284" spans="1:12" s="9" customFormat="1" ht="126" customHeight="1" outlineLevel="2" x14ac:dyDescent="0.2">
      <c r="A284" s="15"/>
      <c r="B284" s="24" t="s">
        <v>651</v>
      </c>
      <c r="C284" s="10" t="s">
        <v>652</v>
      </c>
      <c r="D284" s="10" t="s">
        <v>315</v>
      </c>
      <c r="E284" s="33">
        <v>105</v>
      </c>
      <c r="F284" s="39" t="s">
        <v>255</v>
      </c>
      <c r="G284" s="10" t="s">
        <v>144</v>
      </c>
      <c r="H284" s="10">
        <f t="shared" si="31"/>
        <v>36</v>
      </c>
      <c r="I284" s="10" t="s">
        <v>37</v>
      </c>
      <c r="J284" s="10"/>
      <c r="K284" s="12"/>
      <c r="L284" s="12">
        <f t="shared" si="32"/>
        <v>0</v>
      </c>
    </row>
    <row r="285" spans="1:12" s="9" customFormat="1" ht="126" customHeight="1" outlineLevel="2" x14ac:dyDescent="0.2">
      <c r="A285" s="15"/>
      <c r="B285" s="24" t="s">
        <v>653</v>
      </c>
      <c r="C285" s="10" t="s">
        <v>654</v>
      </c>
      <c r="D285" s="10" t="s">
        <v>315</v>
      </c>
      <c r="E285" s="33">
        <v>105</v>
      </c>
      <c r="F285" s="39" t="s">
        <v>255</v>
      </c>
      <c r="G285" s="10" t="s">
        <v>144</v>
      </c>
      <c r="H285" s="10">
        <f t="shared" si="31"/>
        <v>36</v>
      </c>
      <c r="I285" s="10" t="s">
        <v>37</v>
      </c>
      <c r="J285" s="10"/>
      <c r="K285" s="12"/>
      <c r="L285" s="12">
        <f t="shared" si="32"/>
        <v>0</v>
      </c>
    </row>
    <row r="286" spans="1:12" s="9" customFormat="1" ht="126" customHeight="1" outlineLevel="2" x14ac:dyDescent="0.2">
      <c r="A286" s="15"/>
      <c r="B286" s="24" t="s">
        <v>655</v>
      </c>
      <c r="C286" s="10" t="s">
        <v>656</v>
      </c>
      <c r="D286" s="10" t="s">
        <v>315</v>
      </c>
      <c r="E286" s="33">
        <v>105</v>
      </c>
      <c r="F286" s="39" t="s">
        <v>255</v>
      </c>
      <c r="G286" s="10" t="s">
        <v>144</v>
      </c>
      <c r="H286" s="10">
        <f t="shared" si="31"/>
        <v>36</v>
      </c>
      <c r="I286" s="10" t="s">
        <v>37</v>
      </c>
      <c r="J286" s="10"/>
      <c r="K286" s="12"/>
      <c r="L286" s="12">
        <f t="shared" si="32"/>
        <v>0</v>
      </c>
    </row>
    <row r="287" spans="1:12" s="9" customFormat="1" ht="126" customHeight="1" outlineLevel="2" x14ac:dyDescent="0.2">
      <c r="A287" s="15"/>
      <c r="B287" s="24" t="s">
        <v>657</v>
      </c>
      <c r="C287" s="10" t="s">
        <v>658</v>
      </c>
      <c r="D287" s="10" t="s">
        <v>315</v>
      </c>
      <c r="E287" s="33">
        <v>265</v>
      </c>
      <c r="F287" s="39" t="s">
        <v>116</v>
      </c>
      <c r="G287" s="10" t="s">
        <v>281</v>
      </c>
      <c r="H287" s="10">
        <f t="shared" si="31"/>
        <v>91.2</v>
      </c>
      <c r="I287" s="10" t="s">
        <v>244</v>
      </c>
      <c r="J287" s="10"/>
      <c r="K287" s="12"/>
      <c r="L287" s="12">
        <f t="shared" si="32"/>
        <v>0</v>
      </c>
    </row>
    <row r="288" spans="1:12" s="9" customFormat="1" ht="126" customHeight="1" outlineLevel="2" x14ac:dyDescent="0.2">
      <c r="A288" s="15"/>
      <c r="B288" s="24" t="s">
        <v>659</v>
      </c>
      <c r="C288" s="10" t="s">
        <v>660</v>
      </c>
      <c r="D288" s="10" t="s">
        <v>315</v>
      </c>
      <c r="E288" s="33">
        <v>265</v>
      </c>
      <c r="F288" s="39" t="s">
        <v>116</v>
      </c>
      <c r="G288" s="10" t="s">
        <v>281</v>
      </c>
      <c r="H288" s="10">
        <f t="shared" si="31"/>
        <v>91.2</v>
      </c>
      <c r="I288" s="10" t="s">
        <v>44</v>
      </c>
      <c r="J288" s="10"/>
      <c r="K288" s="12"/>
      <c r="L288" s="12">
        <f t="shared" si="32"/>
        <v>0</v>
      </c>
    </row>
    <row r="289" spans="1:12" s="9" customFormat="1" ht="126" customHeight="1" outlineLevel="2" x14ac:dyDescent="0.2">
      <c r="A289" s="15"/>
      <c r="B289" s="24" t="s">
        <v>661</v>
      </c>
      <c r="C289" s="10" t="s">
        <v>662</v>
      </c>
      <c r="D289" s="10" t="s">
        <v>315</v>
      </c>
      <c r="E289" s="33">
        <v>265</v>
      </c>
      <c r="F289" s="39" t="s">
        <v>116</v>
      </c>
      <c r="G289" s="10" t="s">
        <v>281</v>
      </c>
      <c r="H289" s="10">
        <f t="shared" si="31"/>
        <v>91.2</v>
      </c>
      <c r="I289" s="10" t="s">
        <v>37</v>
      </c>
      <c r="J289" s="10"/>
      <c r="K289" s="12"/>
      <c r="L289" s="12">
        <f t="shared" si="32"/>
        <v>0</v>
      </c>
    </row>
    <row r="290" spans="1:12" s="9" customFormat="1" ht="126" customHeight="1" outlineLevel="2" x14ac:dyDescent="0.2">
      <c r="A290" s="15"/>
      <c r="B290" s="24" t="s">
        <v>663</v>
      </c>
      <c r="C290" s="10" t="s">
        <v>664</v>
      </c>
      <c r="D290" s="10" t="s">
        <v>315</v>
      </c>
      <c r="E290" s="33">
        <v>265</v>
      </c>
      <c r="F290" s="39" t="s">
        <v>116</v>
      </c>
      <c r="G290" s="10" t="s">
        <v>281</v>
      </c>
      <c r="H290" s="10">
        <f t="shared" si="31"/>
        <v>91.2</v>
      </c>
      <c r="I290" s="10" t="s">
        <v>37</v>
      </c>
      <c r="J290" s="10"/>
      <c r="K290" s="12"/>
      <c r="L290" s="12">
        <f t="shared" si="32"/>
        <v>0</v>
      </c>
    </row>
    <row r="291" spans="1:12" s="9" customFormat="1" ht="126" customHeight="1" outlineLevel="2" x14ac:dyDescent="0.2">
      <c r="A291" s="15"/>
      <c r="B291" s="24" t="s">
        <v>665</v>
      </c>
      <c r="C291" s="10" t="s">
        <v>666</v>
      </c>
      <c r="D291" s="10" t="s">
        <v>315</v>
      </c>
      <c r="E291" s="33">
        <v>399</v>
      </c>
      <c r="F291" s="39" t="s">
        <v>136</v>
      </c>
      <c r="G291" s="10" t="s">
        <v>97</v>
      </c>
      <c r="H291" s="10">
        <f t="shared" si="31"/>
        <v>136.80000000000001</v>
      </c>
      <c r="I291" s="10" t="s">
        <v>370</v>
      </c>
      <c r="J291" s="10"/>
      <c r="K291" s="12"/>
      <c r="L291" s="12">
        <f t="shared" si="32"/>
        <v>0</v>
      </c>
    </row>
    <row r="292" spans="1:12" s="9" customFormat="1" ht="126" customHeight="1" outlineLevel="2" x14ac:dyDescent="0.2">
      <c r="A292" s="15"/>
      <c r="B292" s="24" t="s">
        <v>667</v>
      </c>
      <c r="C292" s="10" t="s">
        <v>668</v>
      </c>
      <c r="D292" s="10" t="s">
        <v>315</v>
      </c>
      <c r="E292" s="33">
        <v>399</v>
      </c>
      <c r="F292" s="39" t="s">
        <v>136</v>
      </c>
      <c r="G292" s="10" t="s">
        <v>97</v>
      </c>
      <c r="H292" s="10">
        <f t="shared" si="31"/>
        <v>136.80000000000001</v>
      </c>
      <c r="I292" s="10" t="s">
        <v>37</v>
      </c>
      <c r="J292" s="10"/>
      <c r="K292" s="12"/>
      <c r="L292" s="12">
        <f t="shared" si="32"/>
        <v>0</v>
      </c>
    </row>
    <row r="293" spans="1:12" s="9" customFormat="1" ht="126" customHeight="1" outlineLevel="2" x14ac:dyDescent="0.2">
      <c r="A293" s="15"/>
      <c r="B293" s="24" t="s">
        <v>669</v>
      </c>
      <c r="C293" s="10" t="s">
        <v>670</v>
      </c>
      <c r="D293" s="10" t="s">
        <v>315</v>
      </c>
      <c r="E293" s="33">
        <v>399</v>
      </c>
      <c r="F293" s="39" t="s">
        <v>136</v>
      </c>
      <c r="G293" s="10" t="s">
        <v>97</v>
      </c>
      <c r="H293" s="10">
        <f t="shared" si="31"/>
        <v>136.80000000000001</v>
      </c>
      <c r="I293" s="10" t="s">
        <v>422</v>
      </c>
      <c r="J293" s="10"/>
      <c r="K293" s="12"/>
      <c r="L293" s="12">
        <f t="shared" si="32"/>
        <v>0</v>
      </c>
    </row>
    <row r="294" spans="1:12" s="9" customFormat="1" ht="126" customHeight="1" outlineLevel="2" x14ac:dyDescent="0.2">
      <c r="A294" s="15"/>
      <c r="B294" s="24" t="s">
        <v>672</v>
      </c>
      <c r="C294" s="10" t="s">
        <v>673</v>
      </c>
      <c r="D294" s="10" t="s">
        <v>315</v>
      </c>
      <c r="E294" s="33">
        <v>399</v>
      </c>
      <c r="F294" s="39" t="s">
        <v>136</v>
      </c>
      <c r="G294" s="10" t="s">
        <v>97</v>
      </c>
      <c r="H294" s="10">
        <f t="shared" si="31"/>
        <v>136.80000000000001</v>
      </c>
      <c r="I294" s="10" t="s">
        <v>422</v>
      </c>
      <c r="J294" s="10"/>
      <c r="K294" s="12"/>
      <c r="L294" s="12">
        <f t="shared" si="32"/>
        <v>0</v>
      </c>
    </row>
    <row r="295" spans="1:12" s="9" customFormat="1" ht="126" customHeight="1" outlineLevel="2" x14ac:dyDescent="0.2">
      <c r="A295" s="15"/>
      <c r="B295" s="24" t="s">
        <v>674</v>
      </c>
      <c r="C295" s="10" t="s">
        <v>675</v>
      </c>
      <c r="D295" s="10" t="s">
        <v>315</v>
      </c>
      <c r="E295" s="33">
        <v>399</v>
      </c>
      <c r="F295" s="39" t="s">
        <v>136</v>
      </c>
      <c r="G295" s="10" t="s">
        <v>97</v>
      </c>
      <c r="H295" s="10">
        <f t="shared" si="31"/>
        <v>136.80000000000001</v>
      </c>
      <c r="I295" s="10" t="s">
        <v>401</v>
      </c>
      <c r="J295" s="10"/>
      <c r="K295" s="12"/>
      <c r="L295" s="12">
        <f t="shared" si="32"/>
        <v>0</v>
      </c>
    </row>
    <row r="296" spans="1:12" s="9" customFormat="1" ht="126" customHeight="1" outlineLevel="2" x14ac:dyDescent="0.2">
      <c r="A296" s="15"/>
      <c r="B296" s="24" t="s">
        <v>676</v>
      </c>
      <c r="C296" s="10" t="s">
        <v>677</v>
      </c>
      <c r="D296" s="10" t="s">
        <v>315</v>
      </c>
      <c r="E296" s="33">
        <v>399</v>
      </c>
      <c r="F296" s="39" t="s">
        <v>136</v>
      </c>
      <c r="G296" s="10" t="s">
        <v>97</v>
      </c>
      <c r="H296" s="10">
        <f t="shared" si="31"/>
        <v>136.80000000000001</v>
      </c>
      <c r="I296" s="10" t="s">
        <v>37</v>
      </c>
      <c r="J296" s="10"/>
      <c r="K296" s="12"/>
      <c r="L296" s="12">
        <f t="shared" si="32"/>
        <v>0</v>
      </c>
    </row>
    <row r="297" spans="1:12" s="9" customFormat="1" ht="126" customHeight="1" outlineLevel="2" x14ac:dyDescent="0.2">
      <c r="A297" s="15"/>
      <c r="B297" s="24" t="s">
        <v>678</v>
      </c>
      <c r="C297" s="10" t="s">
        <v>679</v>
      </c>
      <c r="D297" s="10" t="s">
        <v>315</v>
      </c>
      <c r="E297" s="33">
        <v>399</v>
      </c>
      <c r="F297" s="39" t="s">
        <v>136</v>
      </c>
      <c r="G297" s="10" t="s">
        <v>97</v>
      </c>
      <c r="H297" s="10">
        <f t="shared" si="31"/>
        <v>136.80000000000001</v>
      </c>
      <c r="I297" s="10" t="s">
        <v>370</v>
      </c>
      <c r="J297" s="10"/>
      <c r="K297" s="12"/>
      <c r="L297" s="12">
        <f t="shared" si="32"/>
        <v>0</v>
      </c>
    </row>
    <row r="298" spans="1:12" s="9" customFormat="1" ht="126" customHeight="1" outlineLevel="2" x14ac:dyDescent="0.2">
      <c r="A298" s="15"/>
      <c r="B298" s="24" t="s">
        <v>680</v>
      </c>
      <c r="C298" s="10" t="s">
        <v>681</v>
      </c>
      <c r="D298" s="10" t="s">
        <v>315</v>
      </c>
      <c r="E298" s="33">
        <v>399</v>
      </c>
      <c r="F298" s="39" t="s">
        <v>136</v>
      </c>
      <c r="G298" s="10" t="s">
        <v>97</v>
      </c>
      <c r="H298" s="10">
        <f t="shared" si="31"/>
        <v>136.80000000000001</v>
      </c>
      <c r="I298" s="10" t="s">
        <v>37</v>
      </c>
      <c r="J298" s="10"/>
      <c r="K298" s="12"/>
      <c r="L298" s="12">
        <f t="shared" si="32"/>
        <v>0</v>
      </c>
    </row>
    <row r="299" spans="1:12" s="6" customFormat="1" ht="12.95" customHeight="1" outlineLevel="1" x14ac:dyDescent="0.2">
      <c r="A299" s="7"/>
      <c r="B299" s="22" t="s">
        <v>682</v>
      </c>
      <c r="C299" s="18"/>
      <c r="D299" s="18"/>
      <c r="E299" s="34"/>
      <c r="F299" s="46"/>
      <c r="G299" s="18"/>
      <c r="H299" s="18"/>
      <c r="I299" s="18"/>
      <c r="J299" s="18"/>
      <c r="K299" s="18"/>
      <c r="L299" s="19"/>
    </row>
    <row r="300" spans="1:12" s="9" customFormat="1" ht="180" customHeight="1" outlineLevel="2" x14ac:dyDescent="0.2">
      <c r="A300" s="15"/>
      <c r="B300" s="24" t="s">
        <v>683</v>
      </c>
      <c r="C300" s="10" t="s">
        <v>684</v>
      </c>
      <c r="D300" s="10" t="s">
        <v>315</v>
      </c>
      <c r="E300" s="33">
        <v>265</v>
      </c>
      <c r="F300" s="39" t="s">
        <v>116</v>
      </c>
      <c r="G300" s="10" t="s">
        <v>281</v>
      </c>
      <c r="H300" s="10">
        <f t="shared" ref="H300:H313" si="33">ROUND((((100-$K$2)/100)*G300),2)</f>
        <v>91.2</v>
      </c>
      <c r="I300" s="10" t="s">
        <v>44</v>
      </c>
      <c r="J300" s="37" t="s">
        <v>1357</v>
      </c>
      <c r="K300" s="12"/>
      <c r="L300" s="12">
        <f t="shared" ref="L300:L313" si="34">K300*H300</f>
        <v>0</v>
      </c>
    </row>
    <row r="301" spans="1:12" s="9" customFormat="1" ht="173.25" customHeight="1" outlineLevel="2" x14ac:dyDescent="0.2">
      <c r="A301" s="15"/>
      <c r="B301" s="24" t="s">
        <v>686</v>
      </c>
      <c r="C301" s="10" t="s">
        <v>687</v>
      </c>
      <c r="D301" s="10" t="s">
        <v>315</v>
      </c>
      <c r="E301" s="33">
        <v>265</v>
      </c>
      <c r="F301" s="39" t="s">
        <v>116</v>
      </c>
      <c r="G301" s="10" t="s">
        <v>281</v>
      </c>
      <c r="H301" s="10">
        <f t="shared" si="33"/>
        <v>91.2</v>
      </c>
      <c r="I301" s="10" t="s">
        <v>44</v>
      </c>
      <c r="J301" s="37" t="s">
        <v>1357</v>
      </c>
      <c r="K301" s="12"/>
      <c r="L301" s="12">
        <f t="shared" si="34"/>
        <v>0</v>
      </c>
    </row>
    <row r="302" spans="1:12" s="9" customFormat="1" ht="126" customHeight="1" outlineLevel="2" x14ac:dyDescent="0.2">
      <c r="A302" s="15"/>
      <c r="B302" s="24" t="s">
        <v>688</v>
      </c>
      <c r="C302" s="10" t="s">
        <v>689</v>
      </c>
      <c r="D302" s="10" t="s">
        <v>315</v>
      </c>
      <c r="E302" s="33">
        <v>212</v>
      </c>
      <c r="F302" s="39" t="s">
        <v>280</v>
      </c>
      <c r="G302" s="10" t="s">
        <v>285</v>
      </c>
      <c r="H302" s="10">
        <f t="shared" si="33"/>
        <v>72.8</v>
      </c>
      <c r="I302" s="10" t="s">
        <v>44</v>
      </c>
      <c r="J302" s="10"/>
      <c r="K302" s="12"/>
      <c r="L302" s="12">
        <f t="shared" si="34"/>
        <v>0</v>
      </c>
    </row>
    <row r="303" spans="1:12" s="9" customFormat="1" ht="126" customHeight="1" outlineLevel="2" x14ac:dyDescent="0.2">
      <c r="A303" s="15"/>
      <c r="B303" s="24" t="s">
        <v>690</v>
      </c>
      <c r="C303" s="10" t="s">
        <v>691</v>
      </c>
      <c r="D303" s="10" t="s">
        <v>315</v>
      </c>
      <c r="E303" s="33">
        <v>212</v>
      </c>
      <c r="F303" s="39" t="s">
        <v>280</v>
      </c>
      <c r="G303" s="10" t="s">
        <v>285</v>
      </c>
      <c r="H303" s="10">
        <f t="shared" si="33"/>
        <v>72.8</v>
      </c>
      <c r="I303" s="10" t="s">
        <v>44</v>
      </c>
      <c r="J303" s="10"/>
      <c r="K303" s="12"/>
      <c r="L303" s="12">
        <f t="shared" si="34"/>
        <v>0</v>
      </c>
    </row>
    <row r="304" spans="1:12" s="9" customFormat="1" ht="126" customHeight="1" outlineLevel="2" x14ac:dyDescent="0.2">
      <c r="A304" s="15"/>
      <c r="B304" s="24" t="s">
        <v>692</v>
      </c>
      <c r="C304" s="10" t="s">
        <v>693</v>
      </c>
      <c r="D304" s="10" t="s">
        <v>315</v>
      </c>
      <c r="E304" s="33">
        <v>212</v>
      </c>
      <c r="F304" s="39" t="s">
        <v>280</v>
      </c>
      <c r="G304" s="10" t="s">
        <v>285</v>
      </c>
      <c r="H304" s="10">
        <f t="shared" si="33"/>
        <v>72.8</v>
      </c>
      <c r="I304" s="10" t="s">
        <v>44</v>
      </c>
      <c r="J304" s="10"/>
      <c r="K304" s="12"/>
      <c r="L304" s="12">
        <f t="shared" si="34"/>
        <v>0</v>
      </c>
    </row>
    <row r="305" spans="1:12" s="9" customFormat="1" ht="126" customHeight="1" outlineLevel="2" x14ac:dyDescent="0.2">
      <c r="A305" s="15"/>
      <c r="B305" s="24" t="s">
        <v>694</v>
      </c>
      <c r="C305" s="10" t="s">
        <v>695</v>
      </c>
      <c r="D305" s="10" t="s">
        <v>315</v>
      </c>
      <c r="E305" s="33">
        <v>212</v>
      </c>
      <c r="F305" s="39" t="s">
        <v>280</v>
      </c>
      <c r="G305" s="10" t="s">
        <v>285</v>
      </c>
      <c r="H305" s="10">
        <f t="shared" si="33"/>
        <v>72.8</v>
      </c>
      <c r="I305" s="10" t="s">
        <v>37</v>
      </c>
      <c r="J305" s="10"/>
      <c r="K305" s="12"/>
      <c r="L305" s="12">
        <f t="shared" si="34"/>
        <v>0</v>
      </c>
    </row>
    <row r="306" spans="1:12" s="9" customFormat="1" ht="126" customHeight="1" outlineLevel="2" x14ac:dyDescent="0.2">
      <c r="A306" s="15"/>
      <c r="B306" s="24" t="s">
        <v>696</v>
      </c>
      <c r="C306" s="10" t="s">
        <v>697</v>
      </c>
      <c r="D306" s="10" t="s">
        <v>315</v>
      </c>
      <c r="E306" s="33">
        <v>212</v>
      </c>
      <c r="F306" s="39" t="s">
        <v>280</v>
      </c>
      <c r="G306" s="10" t="s">
        <v>285</v>
      </c>
      <c r="H306" s="10">
        <f t="shared" si="33"/>
        <v>72.8</v>
      </c>
      <c r="I306" s="10" t="s">
        <v>44</v>
      </c>
      <c r="J306" s="10"/>
      <c r="K306" s="12"/>
      <c r="L306" s="12">
        <f t="shared" si="34"/>
        <v>0</v>
      </c>
    </row>
    <row r="307" spans="1:12" s="9" customFormat="1" ht="126" customHeight="1" outlineLevel="2" x14ac:dyDescent="0.2">
      <c r="A307" s="15"/>
      <c r="B307" s="24" t="s">
        <v>698</v>
      </c>
      <c r="C307" s="10" t="s">
        <v>699</v>
      </c>
      <c r="D307" s="10" t="s">
        <v>315</v>
      </c>
      <c r="E307" s="33">
        <v>212</v>
      </c>
      <c r="F307" s="39" t="s">
        <v>280</v>
      </c>
      <c r="G307" s="10" t="s">
        <v>285</v>
      </c>
      <c r="H307" s="10">
        <f t="shared" si="33"/>
        <v>72.8</v>
      </c>
      <c r="I307" s="10" t="s">
        <v>585</v>
      </c>
      <c r="J307" s="10"/>
      <c r="K307" s="12"/>
      <c r="L307" s="12">
        <f t="shared" si="34"/>
        <v>0</v>
      </c>
    </row>
    <row r="308" spans="1:12" s="9" customFormat="1" ht="126" customHeight="1" outlineLevel="2" x14ac:dyDescent="0.2">
      <c r="A308" s="15"/>
      <c r="B308" s="24" t="s">
        <v>700</v>
      </c>
      <c r="C308" s="10" t="s">
        <v>701</v>
      </c>
      <c r="D308" s="10" t="s">
        <v>315</v>
      </c>
      <c r="E308" s="33">
        <v>212</v>
      </c>
      <c r="F308" s="39" t="s">
        <v>280</v>
      </c>
      <c r="G308" s="10" t="s">
        <v>285</v>
      </c>
      <c r="H308" s="10">
        <f t="shared" si="33"/>
        <v>72.8</v>
      </c>
      <c r="I308" s="10" t="s">
        <v>37</v>
      </c>
      <c r="J308" s="10"/>
      <c r="K308" s="12"/>
      <c r="L308" s="12">
        <f t="shared" si="34"/>
        <v>0</v>
      </c>
    </row>
    <row r="309" spans="1:12" s="9" customFormat="1" ht="126" customHeight="1" outlineLevel="2" x14ac:dyDescent="0.2">
      <c r="A309" s="15"/>
      <c r="B309" s="24" t="s">
        <v>702</v>
      </c>
      <c r="C309" s="10" t="s">
        <v>703</v>
      </c>
      <c r="D309" s="10" t="s">
        <v>315</v>
      </c>
      <c r="E309" s="33">
        <v>212</v>
      </c>
      <c r="F309" s="39" t="s">
        <v>280</v>
      </c>
      <c r="G309" s="10" t="s">
        <v>285</v>
      </c>
      <c r="H309" s="10">
        <f t="shared" si="33"/>
        <v>72.8</v>
      </c>
      <c r="I309" s="10" t="s">
        <v>57</v>
      </c>
      <c r="J309" s="10"/>
      <c r="K309" s="12"/>
      <c r="L309" s="12">
        <f t="shared" si="34"/>
        <v>0</v>
      </c>
    </row>
    <row r="310" spans="1:12" s="9" customFormat="1" ht="126" customHeight="1" outlineLevel="2" x14ac:dyDescent="0.2">
      <c r="A310" s="15"/>
      <c r="B310" s="24" t="s">
        <v>704</v>
      </c>
      <c r="C310" s="10" t="s">
        <v>705</v>
      </c>
      <c r="D310" s="10" t="s">
        <v>315</v>
      </c>
      <c r="E310" s="33">
        <v>212</v>
      </c>
      <c r="F310" s="39" t="s">
        <v>280</v>
      </c>
      <c r="G310" s="10" t="s">
        <v>285</v>
      </c>
      <c r="H310" s="10">
        <f t="shared" si="33"/>
        <v>72.8</v>
      </c>
      <c r="I310" s="10" t="s">
        <v>26</v>
      </c>
      <c r="J310" s="10"/>
      <c r="K310" s="12"/>
      <c r="L310" s="12">
        <f t="shared" si="34"/>
        <v>0</v>
      </c>
    </row>
    <row r="311" spans="1:12" s="9" customFormat="1" ht="126" customHeight="1" outlineLevel="2" x14ac:dyDescent="0.2">
      <c r="A311" s="15"/>
      <c r="B311" s="24" t="s">
        <v>706</v>
      </c>
      <c r="C311" s="10" t="s">
        <v>707</v>
      </c>
      <c r="D311" s="10" t="s">
        <v>315</v>
      </c>
      <c r="E311" s="33">
        <v>212</v>
      </c>
      <c r="F311" s="39" t="s">
        <v>280</v>
      </c>
      <c r="G311" s="10" t="s">
        <v>285</v>
      </c>
      <c r="H311" s="10">
        <f t="shared" si="33"/>
        <v>72.8</v>
      </c>
      <c r="I311" s="10" t="s">
        <v>26</v>
      </c>
      <c r="J311" s="10"/>
      <c r="K311" s="12"/>
      <c r="L311" s="12">
        <f t="shared" si="34"/>
        <v>0</v>
      </c>
    </row>
    <row r="312" spans="1:12" s="9" customFormat="1" ht="126" customHeight="1" outlineLevel="2" x14ac:dyDescent="0.2">
      <c r="A312" s="15"/>
      <c r="B312" s="24" t="s">
        <v>708</v>
      </c>
      <c r="C312" s="10" t="s">
        <v>709</v>
      </c>
      <c r="D312" s="10" t="s">
        <v>315</v>
      </c>
      <c r="E312" s="33">
        <v>199</v>
      </c>
      <c r="F312" s="39" t="s">
        <v>421</v>
      </c>
      <c r="G312" s="10" t="s">
        <v>265</v>
      </c>
      <c r="H312" s="10">
        <f t="shared" si="33"/>
        <v>68</v>
      </c>
      <c r="I312" s="10" t="s">
        <v>44</v>
      </c>
      <c r="J312" s="10"/>
      <c r="K312" s="12"/>
      <c r="L312" s="12">
        <f t="shared" si="34"/>
        <v>0</v>
      </c>
    </row>
    <row r="313" spans="1:12" s="9" customFormat="1" ht="126" customHeight="1" outlineLevel="2" x14ac:dyDescent="0.2">
      <c r="A313" s="15"/>
      <c r="B313" s="24" t="s">
        <v>710</v>
      </c>
      <c r="C313" s="10" t="s">
        <v>711</v>
      </c>
      <c r="D313" s="10" t="s">
        <v>315</v>
      </c>
      <c r="E313" s="33">
        <v>199</v>
      </c>
      <c r="F313" s="39" t="s">
        <v>421</v>
      </c>
      <c r="G313" s="10" t="s">
        <v>265</v>
      </c>
      <c r="H313" s="10">
        <f t="shared" si="33"/>
        <v>68</v>
      </c>
      <c r="I313" s="10" t="s">
        <v>44</v>
      </c>
      <c r="J313" s="10"/>
      <c r="K313" s="12"/>
      <c r="L313" s="12">
        <f t="shared" si="34"/>
        <v>0</v>
      </c>
    </row>
    <row r="314" spans="1:12" s="6" customFormat="1" ht="12.95" customHeight="1" outlineLevel="1" x14ac:dyDescent="0.2">
      <c r="A314" s="7"/>
      <c r="B314" s="22" t="s">
        <v>712</v>
      </c>
      <c r="C314" s="18"/>
      <c r="D314" s="18"/>
      <c r="E314" s="34"/>
      <c r="F314" s="46"/>
      <c r="G314" s="18"/>
      <c r="H314" s="18"/>
      <c r="I314" s="18"/>
      <c r="J314" s="18"/>
      <c r="K314" s="18"/>
      <c r="L314" s="19"/>
    </row>
    <row r="315" spans="1:12" s="9" customFormat="1" ht="126" customHeight="1" outlineLevel="2" x14ac:dyDescent="0.2">
      <c r="A315" s="15"/>
      <c r="B315" s="24" t="s">
        <v>713</v>
      </c>
      <c r="C315" s="10" t="s">
        <v>714</v>
      </c>
      <c r="D315" s="10" t="s">
        <v>20</v>
      </c>
      <c r="E315" s="33">
        <v>532</v>
      </c>
      <c r="F315" s="39" t="s">
        <v>85</v>
      </c>
      <c r="G315" s="10" t="s">
        <v>563</v>
      </c>
      <c r="H315" s="10">
        <f t="shared" ref="H315:H340" si="35">ROUND((((100-$K$2)/100)*G315),2)</f>
        <v>182.4</v>
      </c>
      <c r="I315" s="10" t="s">
        <v>61</v>
      </c>
      <c r="J315" s="10"/>
      <c r="K315" s="12"/>
      <c r="L315" s="12">
        <f t="shared" ref="L315:L340" si="36">K315*H315</f>
        <v>0</v>
      </c>
    </row>
    <row r="316" spans="1:12" s="9" customFormat="1" ht="126" customHeight="1" outlineLevel="2" x14ac:dyDescent="0.2">
      <c r="A316" s="15"/>
      <c r="B316" s="24" t="s">
        <v>715</v>
      </c>
      <c r="C316" s="10" t="s">
        <v>716</v>
      </c>
      <c r="D316" s="10" t="s">
        <v>20</v>
      </c>
      <c r="E316" s="33">
        <v>532</v>
      </c>
      <c r="F316" s="39" t="s">
        <v>85</v>
      </c>
      <c r="G316" s="10" t="s">
        <v>563</v>
      </c>
      <c r="H316" s="10">
        <f t="shared" si="35"/>
        <v>182.4</v>
      </c>
      <c r="I316" s="10" t="s">
        <v>61</v>
      </c>
      <c r="J316" s="10"/>
      <c r="K316" s="12"/>
      <c r="L316" s="12">
        <f t="shared" si="36"/>
        <v>0</v>
      </c>
    </row>
    <row r="317" spans="1:12" s="9" customFormat="1" ht="126" customHeight="1" outlineLevel="2" x14ac:dyDescent="0.2">
      <c r="A317" s="15"/>
      <c r="B317" s="24" t="s">
        <v>717</v>
      </c>
      <c r="C317" s="10" t="s">
        <v>718</v>
      </c>
      <c r="D317" s="10" t="s">
        <v>20</v>
      </c>
      <c r="E317" s="33">
        <v>532</v>
      </c>
      <c r="F317" s="39" t="s">
        <v>85</v>
      </c>
      <c r="G317" s="10" t="s">
        <v>563</v>
      </c>
      <c r="H317" s="10">
        <f t="shared" si="35"/>
        <v>182.4</v>
      </c>
      <c r="I317" s="10" t="s">
        <v>61</v>
      </c>
      <c r="J317" s="10"/>
      <c r="K317" s="12"/>
      <c r="L317" s="12">
        <f t="shared" si="36"/>
        <v>0</v>
      </c>
    </row>
    <row r="318" spans="1:12" s="9" customFormat="1" ht="126" customHeight="1" outlineLevel="2" x14ac:dyDescent="0.2">
      <c r="A318" s="15"/>
      <c r="B318" s="24" t="s">
        <v>719</v>
      </c>
      <c r="C318" s="10" t="s">
        <v>720</v>
      </c>
      <c r="D318" s="10" t="s">
        <v>20</v>
      </c>
      <c r="E318" s="33">
        <v>532</v>
      </c>
      <c r="F318" s="39" t="s">
        <v>85</v>
      </c>
      <c r="G318" s="10" t="s">
        <v>563</v>
      </c>
      <c r="H318" s="10">
        <f t="shared" si="35"/>
        <v>182.4</v>
      </c>
      <c r="I318" s="10" t="s">
        <v>61</v>
      </c>
      <c r="J318" s="10"/>
      <c r="K318" s="12"/>
      <c r="L318" s="12">
        <f t="shared" si="36"/>
        <v>0</v>
      </c>
    </row>
    <row r="319" spans="1:12" s="9" customFormat="1" ht="126" customHeight="1" outlineLevel="2" x14ac:dyDescent="0.2">
      <c r="A319" s="15"/>
      <c r="B319" s="24" t="s">
        <v>721</v>
      </c>
      <c r="C319" s="10" t="s">
        <v>722</v>
      </c>
      <c r="D319" s="10" t="s">
        <v>20</v>
      </c>
      <c r="E319" s="33">
        <v>532</v>
      </c>
      <c r="F319" s="39" t="s">
        <v>85</v>
      </c>
      <c r="G319" s="10" t="s">
        <v>563</v>
      </c>
      <c r="H319" s="10">
        <f t="shared" si="35"/>
        <v>182.4</v>
      </c>
      <c r="I319" s="10" t="s">
        <v>61</v>
      </c>
      <c r="J319" s="10"/>
      <c r="K319" s="12"/>
      <c r="L319" s="12">
        <f t="shared" si="36"/>
        <v>0</v>
      </c>
    </row>
    <row r="320" spans="1:12" s="9" customFormat="1" ht="126" customHeight="1" outlineLevel="2" x14ac:dyDescent="0.2">
      <c r="A320" s="15"/>
      <c r="B320" s="24" t="s">
        <v>723</v>
      </c>
      <c r="C320" s="10" t="s">
        <v>724</v>
      </c>
      <c r="D320" s="10" t="s">
        <v>20</v>
      </c>
      <c r="E320" s="33">
        <v>532</v>
      </c>
      <c r="F320" s="39" t="s">
        <v>85</v>
      </c>
      <c r="G320" s="10" t="s">
        <v>563</v>
      </c>
      <c r="H320" s="10">
        <f t="shared" si="35"/>
        <v>182.4</v>
      </c>
      <c r="I320" s="10" t="s">
        <v>61</v>
      </c>
      <c r="J320" s="10"/>
      <c r="K320" s="12"/>
      <c r="L320" s="12">
        <f t="shared" si="36"/>
        <v>0</v>
      </c>
    </row>
    <row r="321" spans="1:12" s="9" customFormat="1" ht="126" customHeight="1" outlineLevel="2" x14ac:dyDescent="0.2">
      <c r="A321" s="15"/>
      <c r="B321" s="24" t="s">
        <v>725</v>
      </c>
      <c r="C321" s="10" t="s">
        <v>726</v>
      </c>
      <c r="D321" s="10" t="s">
        <v>20</v>
      </c>
      <c r="E321" s="33">
        <v>132</v>
      </c>
      <c r="F321" s="39" t="s">
        <v>299</v>
      </c>
      <c r="G321" s="10" t="s">
        <v>200</v>
      </c>
      <c r="H321" s="10">
        <f t="shared" si="35"/>
        <v>45.6</v>
      </c>
      <c r="I321" s="10" t="s">
        <v>17</v>
      </c>
      <c r="J321" s="38" t="s">
        <v>318</v>
      </c>
      <c r="K321" s="12"/>
      <c r="L321" s="12">
        <f t="shared" si="36"/>
        <v>0</v>
      </c>
    </row>
    <row r="322" spans="1:12" s="9" customFormat="1" ht="126" customHeight="1" outlineLevel="2" x14ac:dyDescent="0.2">
      <c r="A322" s="15"/>
      <c r="B322" s="24" t="s">
        <v>727</v>
      </c>
      <c r="C322" s="10" t="s">
        <v>728</v>
      </c>
      <c r="D322" s="10" t="s">
        <v>20</v>
      </c>
      <c r="E322" s="33">
        <v>132</v>
      </c>
      <c r="F322" s="39" t="s">
        <v>299</v>
      </c>
      <c r="G322" s="10" t="s">
        <v>200</v>
      </c>
      <c r="H322" s="10">
        <f t="shared" si="35"/>
        <v>45.6</v>
      </c>
      <c r="I322" s="10" t="s">
        <v>26</v>
      </c>
      <c r="J322" s="10"/>
      <c r="K322" s="12"/>
      <c r="L322" s="12">
        <f t="shared" si="36"/>
        <v>0</v>
      </c>
    </row>
    <row r="323" spans="1:12" s="9" customFormat="1" ht="126" customHeight="1" outlineLevel="2" x14ac:dyDescent="0.2">
      <c r="A323" s="15"/>
      <c r="B323" s="24" t="s">
        <v>729</v>
      </c>
      <c r="C323" s="10" t="s">
        <v>730</v>
      </c>
      <c r="D323" s="10" t="s">
        <v>20</v>
      </c>
      <c r="E323" s="33">
        <v>132</v>
      </c>
      <c r="F323" s="39" t="s">
        <v>299</v>
      </c>
      <c r="G323" s="10" t="s">
        <v>200</v>
      </c>
      <c r="H323" s="10">
        <f t="shared" si="35"/>
        <v>45.6</v>
      </c>
      <c r="I323" s="10" t="s">
        <v>26</v>
      </c>
      <c r="J323" s="10"/>
      <c r="K323" s="12"/>
      <c r="L323" s="12">
        <f t="shared" si="36"/>
        <v>0</v>
      </c>
    </row>
    <row r="324" spans="1:12" s="9" customFormat="1" ht="126" customHeight="1" outlineLevel="2" x14ac:dyDescent="0.2">
      <c r="A324" s="15"/>
      <c r="B324" s="24" t="s">
        <v>731</v>
      </c>
      <c r="C324" s="10" t="s">
        <v>732</v>
      </c>
      <c r="D324" s="10" t="s">
        <v>20</v>
      </c>
      <c r="E324" s="33">
        <v>132</v>
      </c>
      <c r="F324" s="39" t="s">
        <v>299</v>
      </c>
      <c r="G324" s="10" t="s">
        <v>200</v>
      </c>
      <c r="H324" s="10">
        <f t="shared" si="35"/>
        <v>45.6</v>
      </c>
      <c r="I324" s="10" t="s">
        <v>26</v>
      </c>
      <c r="J324" s="10"/>
      <c r="K324" s="12"/>
      <c r="L324" s="12">
        <f t="shared" si="36"/>
        <v>0</v>
      </c>
    </row>
    <row r="325" spans="1:12" s="9" customFormat="1" ht="126" customHeight="1" outlineLevel="2" x14ac:dyDescent="0.2">
      <c r="A325" s="15"/>
      <c r="B325" s="24" t="s">
        <v>733</v>
      </c>
      <c r="C325" s="10" t="s">
        <v>734</v>
      </c>
      <c r="D325" s="10" t="s">
        <v>20</v>
      </c>
      <c r="E325" s="33">
        <v>132</v>
      </c>
      <c r="F325" s="39" t="s">
        <v>299</v>
      </c>
      <c r="G325" s="10" t="s">
        <v>200</v>
      </c>
      <c r="H325" s="10">
        <f t="shared" si="35"/>
        <v>45.6</v>
      </c>
      <c r="I325" s="10" t="s">
        <v>26</v>
      </c>
      <c r="J325" s="10"/>
      <c r="K325" s="12"/>
      <c r="L325" s="12">
        <f t="shared" si="36"/>
        <v>0</v>
      </c>
    </row>
    <row r="326" spans="1:12" s="9" customFormat="1" ht="126" customHeight="1" outlineLevel="2" x14ac:dyDescent="0.2">
      <c r="A326" s="15"/>
      <c r="B326" s="24" t="s">
        <v>735</v>
      </c>
      <c r="C326" s="10" t="s">
        <v>736</v>
      </c>
      <c r="D326" s="10" t="s">
        <v>20</v>
      </c>
      <c r="E326" s="33">
        <v>132</v>
      </c>
      <c r="F326" s="39" t="s">
        <v>299</v>
      </c>
      <c r="G326" s="10" t="s">
        <v>200</v>
      </c>
      <c r="H326" s="10">
        <f t="shared" si="35"/>
        <v>45.6</v>
      </c>
      <c r="I326" s="10" t="s">
        <v>26</v>
      </c>
      <c r="J326" s="10"/>
      <c r="K326" s="12"/>
      <c r="L326" s="12">
        <f t="shared" si="36"/>
        <v>0</v>
      </c>
    </row>
    <row r="327" spans="1:12" s="9" customFormat="1" ht="126" customHeight="1" outlineLevel="2" x14ac:dyDescent="0.2">
      <c r="A327" s="15"/>
      <c r="B327" s="24" t="s">
        <v>737</v>
      </c>
      <c r="C327" s="10" t="s">
        <v>738</v>
      </c>
      <c r="D327" s="10" t="s">
        <v>20</v>
      </c>
      <c r="E327" s="33">
        <v>132</v>
      </c>
      <c r="F327" s="39" t="s">
        <v>299</v>
      </c>
      <c r="G327" s="10" t="s">
        <v>200</v>
      </c>
      <c r="H327" s="10">
        <f t="shared" si="35"/>
        <v>45.6</v>
      </c>
      <c r="I327" s="10" t="s">
        <v>26</v>
      </c>
      <c r="J327" s="10"/>
      <c r="K327" s="12"/>
      <c r="L327" s="12">
        <f t="shared" si="36"/>
        <v>0</v>
      </c>
    </row>
    <row r="328" spans="1:12" s="9" customFormat="1" ht="126" customHeight="1" outlineLevel="2" x14ac:dyDescent="0.2">
      <c r="A328" s="15"/>
      <c r="B328" s="24" t="s">
        <v>739</v>
      </c>
      <c r="C328" s="10" t="s">
        <v>740</v>
      </c>
      <c r="D328" s="10" t="s">
        <v>20</v>
      </c>
      <c r="E328" s="33">
        <v>132</v>
      </c>
      <c r="F328" s="39" t="s">
        <v>299</v>
      </c>
      <c r="G328" s="10" t="s">
        <v>200</v>
      </c>
      <c r="H328" s="10">
        <f t="shared" si="35"/>
        <v>45.6</v>
      </c>
      <c r="I328" s="10" t="s">
        <v>26</v>
      </c>
      <c r="J328" s="10"/>
      <c r="K328" s="12"/>
      <c r="L328" s="12">
        <f t="shared" si="36"/>
        <v>0</v>
      </c>
    </row>
    <row r="329" spans="1:12" s="9" customFormat="1" ht="126" customHeight="1" outlineLevel="2" x14ac:dyDescent="0.2">
      <c r="A329" s="15"/>
      <c r="B329" s="24" t="s">
        <v>741</v>
      </c>
      <c r="C329" s="10" t="s">
        <v>742</v>
      </c>
      <c r="D329" s="10" t="s">
        <v>20</v>
      </c>
      <c r="E329" s="33">
        <v>132</v>
      </c>
      <c r="F329" s="39" t="s">
        <v>299</v>
      </c>
      <c r="G329" s="10" t="s">
        <v>200</v>
      </c>
      <c r="H329" s="10">
        <f t="shared" si="35"/>
        <v>45.6</v>
      </c>
      <c r="I329" s="10" t="s">
        <v>26</v>
      </c>
      <c r="J329" s="10"/>
      <c r="K329" s="12"/>
      <c r="L329" s="12">
        <f t="shared" si="36"/>
        <v>0</v>
      </c>
    </row>
    <row r="330" spans="1:12" s="9" customFormat="1" ht="126" customHeight="1" outlineLevel="2" x14ac:dyDescent="0.2">
      <c r="A330" s="15"/>
      <c r="B330" s="24" t="s">
        <v>743</v>
      </c>
      <c r="C330" s="10" t="s">
        <v>744</v>
      </c>
      <c r="D330" s="10" t="s">
        <v>20</v>
      </c>
      <c r="E330" s="33">
        <v>132</v>
      </c>
      <c r="F330" s="39" t="s">
        <v>299</v>
      </c>
      <c r="G330" s="10" t="s">
        <v>200</v>
      </c>
      <c r="H330" s="10">
        <f t="shared" si="35"/>
        <v>45.6</v>
      </c>
      <c r="I330" s="10" t="s">
        <v>26</v>
      </c>
      <c r="J330" s="10"/>
      <c r="K330" s="12"/>
      <c r="L330" s="12">
        <f t="shared" si="36"/>
        <v>0</v>
      </c>
    </row>
    <row r="331" spans="1:12" s="9" customFormat="1" ht="126" customHeight="1" outlineLevel="2" x14ac:dyDescent="0.2">
      <c r="A331" s="15"/>
      <c r="B331" s="24" t="s">
        <v>745</v>
      </c>
      <c r="C331" s="10" t="s">
        <v>746</v>
      </c>
      <c r="D331" s="10" t="s">
        <v>20</v>
      </c>
      <c r="E331" s="33">
        <v>132</v>
      </c>
      <c r="F331" s="39" t="s">
        <v>299</v>
      </c>
      <c r="G331" s="10" t="s">
        <v>200</v>
      </c>
      <c r="H331" s="10">
        <f t="shared" si="35"/>
        <v>45.6</v>
      </c>
      <c r="I331" s="10" t="s">
        <v>26</v>
      </c>
      <c r="J331" s="10"/>
      <c r="K331" s="12"/>
      <c r="L331" s="12">
        <f t="shared" si="36"/>
        <v>0</v>
      </c>
    </row>
    <row r="332" spans="1:12" s="9" customFormat="1" ht="126" customHeight="1" outlineLevel="2" x14ac:dyDescent="0.2">
      <c r="A332" s="15"/>
      <c r="B332" s="24" t="s">
        <v>747</v>
      </c>
      <c r="C332" s="10" t="s">
        <v>748</v>
      </c>
      <c r="D332" s="10" t="s">
        <v>20</v>
      </c>
      <c r="E332" s="33">
        <v>132</v>
      </c>
      <c r="F332" s="39" t="s">
        <v>299</v>
      </c>
      <c r="G332" s="10" t="s">
        <v>200</v>
      </c>
      <c r="H332" s="10">
        <f t="shared" si="35"/>
        <v>45.6</v>
      </c>
      <c r="I332" s="10" t="s">
        <v>26</v>
      </c>
      <c r="J332" s="10"/>
      <c r="K332" s="12"/>
      <c r="L332" s="12">
        <f t="shared" si="36"/>
        <v>0</v>
      </c>
    </row>
    <row r="333" spans="1:12" s="9" customFormat="1" ht="126" customHeight="1" outlineLevel="2" x14ac:dyDescent="0.2">
      <c r="A333" s="15"/>
      <c r="B333" s="24" t="s">
        <v>749</v>
      </c>
      <c r="C333" s="10" t="s">
        <v>750</v>
      </c>
      <c r="D333" s="10" t="s">
        <v>20</v>
      </c>
      <c r="E333" s="33">
        <v>132</v>
      </c>
      <c r="F333" s="39" t="s">
        <v>299</v>
      </c>
      <c r="G333" s="10" t="s">
        <v>200</v>
      </c>
      <c r="H333" s="10">
        <f t="shared" si="35"/>
        <v>45.6</v>
      </c>
      <c r="I333" s="10" t="s">
        <v>26</v>
      </c>
      <c r="J333" s="10"/>
      <c r="K333" s="12"/>
      <c r="L333" s="12">
        <f t="shared" si="36"/>
        <v>0</v>
      </c>
    </row>
    <row r="334" spans="1:12" s="9" customFormat="1" ht="126" customHeight="1" outlineLevel="2" x14ac:dyDescent="0.2">
      <c r="A334" s="15"/>
      <c r="B334" s="24" t="s">
        <v>751</v>
      </c>
      <c r="C334" s="10" t="s">
        <v>752</v>
      </c>
      <c r="D334" s="10" t="s">
        <v>20</v>
      </c>
      <c r="E334" s="33">
        <v>132</v>
      </c>
      <c r="F334" s="39" t="s">
        <v>299</v>
      </c>
      <c r="G334" s="10" t="s">
        <v>200</v>
      </c>
      <c r="H334" s="10">
        <f t="shared" si="35"/>
        <v>45.6</v>
      </c>
      <c r="I334" s="10" t="s">
        <v>26</v>
      </c>
      <c r="J334" s="10"/>
      <c r="K334" s="12"/>
      <c r="L334" s="12">
        <f t="shared" si="36"/>
        <v>0</v>
      </c>
    </row>
    <row r="335" spans="1:12" s="9" customFormat="1" ht="126" customHeight="1" outlineLevel="2" x14ac:dyDescent="0.2">
      <c r="A335" s="15"/>
      <c r="B335" s="24" t="s">
        <v>753</v>
      </c>
      <c r="C335" s="10" t="s">
        <v>754</v>
      </c>
      <c r="D335" s="10" t="s">
        <v>20</v>
      </c>
      <c r="E335" s="33">
        <v>132</v>
      </c>
      <c r="F335" s="39" t="s">
        <v>299</v>
      </c>
      <c r="G335" s="10" t="s">
        <v>200</v>
      </c>
      <c r="H335" s="10">
        <f t="shared" si="35"/>
        <v>45.6</v>
      </c>
      <c r="I335" s="10" t="s">
        <v>26</v>
      </c>
      <c r="J335" s="10"/>
      <c r="K335" s="12"/>
      <c r="L335" s="12">
        <f t="shared" si="36"/>
        <v>0</v>
      </c>
    </row>
    <row r="336" spans="1:12" s="9" customFormat="1" ht="126" customHeight="1" outlineLevel="2" x14ac:dyDescent="0.2">
      <c r="A336" s="15"/>
      <c r="B336" s="24" t="s">
        <v>755</v>
      </c>
      <c r="C336" s="10" t="s">
        <v>756</v>
      </c>
      <c r="D336" s="10" t="s">
        <v>20</v>
      </c>
      <c r="E336" s="33">
        <v>132</v>
      </c>
      <c r="F336" s="39" t="s">
        <v>299</v>
      </c>
      <c r="G336" s="10" t="s">
        <v>200</v>
      </c>
      <c r="H336" s="10">
        <f t="shared" si="35"/>
        <v>45.6</v>
      </c>
      <c r="I336" s="10" t="s">
        <v>26</v>
      </c>
      <c r="J336" s="10"/>
      <c r="K336" s="12"/>
      <c r="L336" s="12">
        <f t="shared" si="36"/>
        <v>0</v>
      </c>
    </row>
    <row r="337" spans="1:12" s="9" customFormat="1" ht="126" customHeight="1" outlineLevel="2" x14ac:dyDescent="0.2">
      <c r="A337" s="15"/>
      <c r="B337" s="24" t="s">
        <v>757</v>
      </c>
      <c r="C337" s="10" t="s">
        <v>758</v>
      </c>
      <c r="D337" s="10" t="s">
        <v>20</v>
      </c>
      <c r="E337" s="33">
        <v>132</v>
      </c>
      <c r="F337" s="39" t="s">
        <v>299</v>
      </c>
      <c r="G337" s="10" t="s">
        <v>200</v>
      </c>
      <c r="H337" s="10">
        <f t="shared" si="35"/>
        <v>45.6</v>
      </c>
      <c r="I337" s="10" t="s">
        <v>26</v>
      </c>
      <c r="J337" s="10"/>
      <c r="K337" s="12"/>
      <c r="L337" s="12">
        <f t="shared" si="36"/>
        <v>0</v>
      </c>
    </row>
    <row r="338" spans="1:12" s="9" customFormat="1" ht="126" customHeight="1" outlineLevel="2" x14ac:dyDescent="0.2">
      <c r="A338" s="15"/>
      <c r="B338" s="24" t="s">
        <v>759</v>
      </c>
      <c r="C338" s="10" t="s">
        <v>760</v>
      </c>
      <c r="D338" s="10" t="s">
        <v>315</v>
      </c>
      <c r="E338" s="33">
        <v>399</v>
      </c>
      <c r="F338" s="39" t="s">
        <v>136</v>
      </c>
      <c r="G338" s="10" t="s">
        <v>97</v>
      </c>
      <c r="H338" s="10">
        <f t="shared" si="35"/>
        <v>136.80000000000001</v>
      </c>
      <c r="I338" s="10" t="s">
        <v>244</v>
      </c>
      <c r="J338" s="10"/>
      <c r="K338" s="12"/>
      <c r="L338" s="12">
        <f t="shared" si="36"/>
        <v>0</v>
      </c>
    </row>
    <row r="339" spans="1:12" s="9" customFormat="1" ht="126" customHeight="1" outlineLevel="2" x14ac:dyDescent="0.2">
      <c r="A339" s="15"/>
      <c r="B339" s="24" t="s">
        <v>761</v>
      </c>
      <c r="C339" s="10" t="s">
        <v>762</v>
      </c>
      <c r="D339" s="10" t="s">
        <v>315</v>
      </c>
      <c r="E339" s="33">
        <v>399</v>
      </c>
      <c r="F339" s="39" t="s">
        <v>136</v>
      </c>
      <c r="G339" s="10" t="s">
        <v>97</v>
      </c>
      <c r="H339" s="10">
        <f t="shared" si="35"/>
        <v>136.80000000000001</v>
      </c>
      <c r="I339" s="10" t="s">
        <v>244</v>
      </c>
      <c r="J339" s="10"/>
      <c r="K339" s="12"/>
      <c r="L339" s="12">
        <f t="shared" si="36"/>
        <v>0</v>
      </c>
    </row>
    <row r="340" spans="1:12" s="9" customFormat="1" ht="168" customHeight="1" outlineLevel="2" x14ac:dyDescent="0.2">
      <c r="A340" s="15"/>
      <c r="B340" s="24" t="s">
        <v>763</v>
      </c>
      <c r="C340" s="10" t="s">
        <v>764</v>
      </c>
      <c r="D340" s="10" t="s">
        <v>315</v>
      </c>
      <c r="E340" s="33">
        <v>399</v>
      </c>
      <c r="F340" s="39" t="s">
        <v>136</v>
      </c>
      <c r="G340" s="10" t="s">
        <v>97</v>
      </c>
      <c r="H340" s="10">
        <f t="shared" si="35"/>
        <v>136.80000000000001</v>
      </c>
      <c r="I340" s="10" t="s">
        <v>244</v>
      </c>
      <c r="J340" s="10"/>
      <c r="K340" s="12"/>
      <c r="L340" s="12">
        <f t="shared" si="36"/>
        <v>0</v>
      </c>
    </row>
    <row r="341" spans="1:12" s="6" customFormat="1" ht="12.95" customHeight="1" outlineLevel="1" x14ac:dyDescent="0.2">
      <c r="A341" s="7"/>
      <c r="B341" s="22" t="s">
        <v>765</v>
      </c>
      <c r="C341" s="18"/>
      <c r="D341" s="18"/>
      <c r="E341" s="34"/>
      <c r="F341" s="46"/>
      <c r="G341" s="18"/>
      <c r="H341" s="18"/>
      <c r="I341" s="18"/>
      <c r="J341" s="18"/>
      <c r="K341" s="18"/>
      <c r="L341" s="19"/>
    </row>
    <row r="342" spans="1:12" s="9" customFormat="1" ht="126" customHeight="1" outlineLevel="2" x14ac:dyDescent="0.2">
      <c r="A342" s="15"/>
      <c r="B342" s="24" t="s">
        <v>766</v>
      </c>
      <c r="C342" s="10" t="s">
        <v>767</v>
      </c>
      <c r="D342" s="10" t="s">
        <v>20</v>
      </c>
      <c r="E342" s="33">
        <v>212</v>
      </c>
      <c r="F342" s="39" t="s">
        <v>280</v>
      </c>
      <c r="G342" s="10" t="s">
        <v>285</v>
      </c>
      <c r="H342" s="10">
        <f t="shared" ref="H342:H348" si="37">ROUND((((100-$K$2)/100)*G342),2)</f>
        <v>72.8</v>
      </c>
      <c r="I342" s="10" t="s">
        <v>768</v>
      </c>
      <c r="J342" s="10"/>
      <c r="K342" s="12"/>
      <c r="L342" s="12">
        <f t="shared" ref="L342:L348" si="38">K342*H342</f>
        <v>0</v>
      </c>
    </row>
    <row r="343" spans="1:12" s="9" customFormat="1" ht="126" customHeight="1" outlineLevel="2" x14ac:dyDescent="0.2">
      <c r="A343" s="15"/>
      <c r="B343" s="24" t="s">
        <v>769</v>
      </c>
      <c r="C343" s="10" t="s">
        <v>770</v>
      </c>
      <c r="D343" s="10" t="s">
        <v>20</v>
      </c>
      <c r="E343" s="33">
        <v>212</v>
      </c>
      <c r="F343" s="39" t="s">
        <v>280</v>
      </c>
      <c r="G343" s="10" t="s">
        <v>285</v>
      </c>
      <c r="H343" s="10">
        <f t="shared" si="37"/>
        <v>72.8</v>
      </c>
      <c r="I343" s="10" t="s">
        <v>509</v>
      </c>
      <c r="J343" s="10"/>
      <c r="K343" s="12"/>
      <c r="L343" s="12">
        <f t="shared" si="38"/>
        <v>0</v>
      </c>
    </row>
    <row r="344" spans="1:12" s="9" customFormat="1" ht="126" customHeight="1" outlineLevel="2" x14ac:dyDescent="0.2">
      <c r="A344" s="15"/>
      <c r="B344" s="24" t="s">
        <v>771</v>
      </c>
      <c r="C344" s="10" t="s">
        <v>772</v>
      </c>
      <c r="D344" s="10" t="s">
        <v>20</v>
      </c>
      <c r="E344" s="33">
        <v>212</v>
      </c>
      <c r="F344" s="39" t="s">
        <v>280</v>
      </c>
      <c r="G344" s="10" t="s">
        <v>285</v>
      </c>
      <c r="H344" s="10">
        <f t="shared" si="37"/>
        <v>72.8</v>
      </c>
      <c r="I344" s="10" t="s">
        <v>44</v>
      </c>
      <c r="J344" s="10"/>
      <c r="K344" s="12"/>
      <c r="L344" s="12">
        <f t="shared" si="38"/>
        <v>0</v>
      </c>
    </row>
    <row r="345" spans="1:12" s="9" customFormat="1" ht="126" customHeight="1" outlineLevel="2" x14ac:dyDescent="0.2">
      <c r="A345" s="15"/>
      <c r="B345" s="24" t="s">
        <v>773</v>
      </c>
      <c r="C345" s="10" t="s">
        <v>774</v>
      </c>
      <c r="D345" s="10" t="s">
        <v>20</v>
      </c>
      <c r="E345" s="33">
        <v>212</v>
      </c>
      <c r="F345" s="39" t="s">
        <v>280</v>
      </c>
      <c r="G345" s="10" t="s">
        <v>285</v>
      </c>
      <c r="H345" s="10">
        <f t="shared" si="37"/>
        <v>72.8</v>
      </c>
      <c r="I345" s="10" t="s">
        <v>509</v>
      </c>
      <c r="J345" s="10"/>
      <c r="K345" s="12"/>
      <c r="L345" s="12">
        <f t="shared" si="38"/>
        <v>0</v>
      </c>
    </row>
    <row r="346" spans="1:12" s="9" customFormat="1" ht="126" customHeight="1" outlineLevel="2" x14ac:dyDescent="0.2">
      <c r="A346" s="15"/>
      <c r="B346" s="24" t="s">
        <v>775</v>
      </c>
      <c r="C346" s="10" t="s">
        <v>776</v>
      </c>
      <c r="D346" s="10" t="s">
        <v>20</v>
      </c>
      <c r="E346" s="33">
        <v>212</v>
      </c>
      <c r="F346" s="39" t="s">
        <v>280</v>
      </c>
      <c r="G346" s="10" t="s">
        <v>285</v>
      </c>
      <c r="H346" s="10">
        <f t="shared" si="37"/>
        <v>72.8</v>
      </c>
      <c r="I346" s="10" t="s">
        <v>509</v>
      </c>
      <c r="J346" s="10"/>
      <c r="K346" s="12"/>
      <c r="L346" s="12">
        <f t="shared" si="38"/>
        <v>0</v>
      </c>
    </row>
    <row r="347" spans="1:12" s="9" customFormat="1" ht="126" customHeight="1" outlineLevel="2" x14ac:dyDescent="0.2">
      <c r="A347" s="15"/>
      <c r="B347" s="24" t="s">
        <v>777</v>
      </c>
      <c r="C347" s="10" t="s">
        <v>778</v>
      </c>
      <c r="D347" s="10" t="s">
        <v>20</v>
      </c>
      <c r="E347" s="33">
        <v>212</v>
      </c>
      <c r="F347" s="39" t="s">
        <v>280</v>
      </c>
      <c r="G347" s="10" t="s">
        <v>285</v>
      </c>
      <c r="H347" s="10">
        <f t="shared" si="37"/>
        <v>72.8</v>
      </c>
      <c r="I347" s="10" t="s">
        <v>509</v>
      </c>
      <c r="J347" s="10"/>
      <c r="K347" s="12"/>
      <c r="L347" s="12">
        <f t="shared" si="38"/>
        <v>0</v>
      </c>
    </row>
    <row r="348" spans="1:12" s="9" customFormat="1" ht="126" customHeight="1" outlineLevel="2" x14ac:dyDescent="0.2">
      <c r="A348" s="15"/>
      <c r="B348" s="24" t="s">
        <v>779</v>
      </c>
      <c r="C348" s="10" t="s">
        <v>780</v>
      </c>
      <c r="D348" s="10" t="s">
        <v>20</v>
      </c>
      <c r="E348" s="33">
        <v>212</v>
      </c>
      <c r="F348" s="39" t="s">
        <v>280</v>
      </c>
      <c r="G348" s="10" t="s">
        <v>285</v>
      </c>
      <c r="H348" s="10">
        <f t="shared" si="37"/>
        <v>72.8</v>
      </c>
      <c r="I348" s="10" t="s">
        <v>768</v>
      </c>
      <c r="J348" s="10"/>
      <c r="K348" s="12"/>
      <c r="L348" s="12">
        <f t="shared" si="38"/>
        <v>0</v>
      </c>
    </row>
    <row r="349" spans="1:12" s="6" customFormat="1" ht="15.95" customHeight="1" x14ac:dyDescent="0.2">
      <c r="A349" s="25" t="s">
        <v>781</v>
      </c>
      <c r="B349" s="25"/>
      <c r="C349" s="25"/>
      <c r="D349" s="25"/>
      <c r="E349" s="36"/>
      <c r="F349" s="48"/>
      <c r="G349" s="25"/>
      <c r="H349" s="25"/>
      <c r="I349" s="25"/>
      <c r="J349" s="25"/>
      <c r="K349" s="25"/>
      <c r="L349" s="25"/>
    </row>
    <row r="350" spans="1:12" s="6" customFormat="1" ht="12.95" customHeight="1" outlineLevel="1" x14ac:dyDescent="0.2">
      <c r="A350" s="7"/>
      <c r="B350" s="22" t="s">
        <v>782</v>
      </c>
      <c r="C350" s="18"/>
      <c r="D350" s="18"/>
      <c r="E350" s="34"/>
      <c r="F350" s="46"/>
      <c r="G350" s="18"/>
      <c r="H350" s="18"/>
      <c r="I350" s="18"/>
      <c r="J350" s="18"/>
      <c r="K350" s="18"/>
      <c r="L350" s="19"/>
    </row>
    <row r="351" spans="1:12" s="9" customFormat="1" ht="126" customHeight="1" outlineLevel="2" x14ac:dyDescent="0.2">
      <c r="A351" s="15"/>
      <c r="B351" s="24" t="s">
        <v>784</v>
      </c>
      <c r="C351" s="10" t="s">
        <v>785</v>
      </c>
      <c r="D351" s="10" t="s">
        <v>315</v>
      </c>
      <c r="E351" s="33">
        <v>2132</v>
      </c>
      <c r="F351" s="39">
        <v>1599</v>
      </c>
      <c r="G351" s="10">
        <v>1371</v>
      </c>
      <c r="H351" s="10">
        <f t="shared" ref="H351:H359" si="39">ROUND((((100-$K$2)/100)*G351),2)</f>
        <v>1096.8</v>
      </c>
      <c r="I351" s="10" t="s">
        <v>69</v>
      </c>
      <c r="J351" s="10"/>
      <c r="K351" s="12"/>
      <c r="L351" s="12">
        <f t="shared" ref="L351:L359" si="40">K351*H351</f>
        <v>0</v>
      </c>
    </row>
    <row r="352" spans="1:12" s="9" customFormat="1" ht="126" customHeight="1" outlineLevel="2" x14ac:dyDescent="0.2">
      <c r="A352" s="15"/>
      <c r="B352" s="24" t="s">
        <v>786</v>
      </c>
      <c r="C352" s="10" t="s">
        <v>787</v>
      </c>
      <c r="D352" s="10" t="s">
        <v>315</v>
      </c>
      <c r="E352" s="33">
        <v>2132</v>
      </c>
      <c r="F352" s="39">
        <v>1599</v>
      </c>
      <c r="G352" s="10">
        <v>1371</v>
      </c>
      <c r="H352" s="10">
        <f t="shared" si="39"/>
        <v>1096.8</v>
      </c>
      <c r="I352" s="10" t="s">
        <v>69</v>
      </c>
      <c r="J352" s="10"/>
      <c r="K352" s="12"/>
      <c r="L352" s="12">
        <f t="shared" si="40"/>
        <v>0</v>
      </c>
    </row>
    <row r="353" spans="1:12" s="9" customFormat="1" ht="126" customHeight="1" outlineLevel="2" x14ac:dyDescent="0.2">
      <c r="A353" s="15"/>
      <c r="B353" s="24" t="s">
        <v>788</v>
      </c>
      <c r="C353" s="10" t="s">
        <v>789</v>
      </c>
      <c r="D353" s="10" t="s">
        <v>20</v>
      </c>
      <c r="E353" s="33">
        <v>3999</v>
      </c>
      <c r="F353" s="39">
        <v>2999</v>
      </c>
      <c r="G353" s="10">
        <v>2571</v>
      </c>
      <c r="H353" s="10">
        <f t="shared" si="39"/>
        <v>2056.8000000000002</v>
      </c>
      <c r="I353" s="10" t="s">
        <v>69</v>
      </c>
      <c r="J353" s="10"/>
      <c r="K353" s="12"/>
      <c r="L353" s="12">
        <f t="shared" si="40"/>
        <v>0</v>
      </c>
    </row>
    <row r="354" spans="1:12" s="9" customFormat="1" ht="126" customHeight="1" outlineLevel="2" x14ac:dyDescent="0.2">
      <c r="A354" s="15"/>
      <c r="B354" s="24" t="s">
        <v>790</v>
      </c>
      <c r="C354" s="10" t="s">
        <v>791</v>
      </c>
      <c r="D354" s="10" t="s">
        <v>315</v>
      </c>
      <c r="E354" s="33">
        <v>799</v>
      </c>
      <c r="F354" s="39" t="s">
        <v>73</v>
      </c>
      <c r="G354" s="10" t="s">
        <v>792</v>
      </c>
      <c r="H354" s="10">
        <f t="shared" si="39"/>
        <v>410.4</v>
      </c>
      <c r="I354" s="10" t="s">
        <v>177</v>
      </c>
      <c r="J354" s="10"/>
      <c r="K354" s="12"/>
      <c r="L354" s="12">
        <f t="shared" si="40"/>
        <v>0</v>
      </c>
    </row>
    <row r="355" spans="1:12" s="9" customFormat="1" ht="126" customHeight="1" outlineLevel="2" x14ac:dyDescent="0.2">
      <c r="A355" s="15"/>
      <c r="B355" s="24" t="s">
        <v>793</v>
      </c>
      <c r="C355" s="10" t="s">
        <v>794</v>
      </c>
      <c r="D355" s="10" t="s">
        <v>315</v>
      </c>
      <c r="E355" s="33">
        <v>2132</v>
      </c>
      <c r="F355" s="39">
        <v>1599</v>
      </c>
      <c r="G355" s="10">
        <v>1371</v>
      </c>
      <c r="H355" s="10">
        <f t="shared" si="39"/>
        <v>1096.8</v>
      </c>
      <c r="I355" s="10" t="s">
        <v>69</v>
      </c>
      <c r="J355" s="10"/>
      <c r="K355" s="12"/>
      <c r="L355" s="12">
        <f t="shared" si="40"/>
        <v>0</v>
      </c>
    </row>
    <row r="356" spans="1:12" s="9" customFormat="1" ht="126" customHeight="1" outlineLevel="2" x14ac:dyDescent="0.2">
      <c r="A356" s="15"/>
      <c r="B356" s="24" t="s">
        <v>795</v>
      </c>
      <c r="C356" s="10" t="s">
        <v>796</v>
      </c>
      <c r="D356" s="10" t="s">
        <v>315</v>
      </c>
      <c r="E356" s="33">
        <v>2132</v>
      </c>
      <c r="F356" s="39">
        <v>1599</v>
      </c>
      <c r="G356" s="10">
        <v>1371</v>
      </c>
      <c r="H356" s="10">
        <f t="shared" si="39"/>
        <v>1096.8</v>
      </c>
      <c r="I356" s="10" t="s">
        <v>69</v>
      </c>
      <c r="J356" s="10"/>
      <c r="K356" s="12"/>
      <c r="L356" s="12">
        <f t="shared" si="40"/>
        <v>0</v>
      </c>
    </row>
    <row r="357" spans="1:12" s="9" customFormat="1" ht="126" customHeight="1" outlineLevel="2" x14ac:dyDescent="0.2">
      <c r="A357" s="15"/>
      <c r="B357" s="24" t="s">
        <v>797</v>
      </c>
      <c r="C357" s="10" t="s">
        <v>798</v>
      </c>
      <c r="D357" s="10" t="s">
        <v>315</v>
      </c>
      <c r="E357" s="33">
        <v>799</v>
      </c>
      <c r="F357" s="39" t="s">
        <v>73</v>
      </c>
      <c r="G357" s="10" t="s">
        <v>792</v>
      </c>
      <c r="H357" s="10">
        <f t="shared" si="39"/>
        <v>410.4</v>
      </c>
      <c r="I357" s="10" t="s">
        <v>177</v>
      </c>
      <c r="J357" s="10"/>
      <c r="K357" s="12"/>
      <c r="L357" s="12">
        <f t="shared" si="40"/>
        <v>0</v>
      </c>
    </row>
    <row r="358" spans="1:12" s="9" customFormat="1" ht="126" customHeight="1" outlineLevel="2" x14ac:dyDescent="0.2">
      <c r="A358" s="15"/>
      <c r="B358" s="24" t="s">
        <v>799</v>
      </c>
      <c r="C358" s="10" t="s">
        <v>800</v>
      </c>
      <c r="D358" s="10" t="s">
        <v>315</v>
      </c>
      <c r="E358" s="33">
        <v>799</v>
      </c>
      <c r="F358" s="39" t="s">
        <v>73</v>
      </c>
      <c r="G358" s="10" t="s">
        <v>792</v>
      </c>
      <c r="H358" s="10">
        <f t="shared" si="39"/>
        <v>410.4</v>
      </c>
      <c r="I358" s="10" t="s">
        <v>177</v>
      </c>
      <c r="J358" s="41" t="s">
        <v>357</v>
      </c>
      <c r="K358" s="12"/>
      <c r="L358" s="12">
        <f t="shared" si="40"/>
        <v>0</v>
      </c>
    </row>
    <row r="359" spans="1:12" s="9" customFormat="1" ht="126" customHeight="1" outlineLevel="2" x14ac:dyDescent="0.2">
      <c r="A359" s="15"/>
      <c r="B359" s="24" t="s">
        <v>801</v>
      </c>
      <c r="C359" s="10" t="s">
        <v>802</v>
      </c>
      <c r="D359" s="10" t="s">
        <v>315</v>
      </c>
      <c r="E359" s="33">
        <v>799</v>
      </c>
      <c r="F359" s="39" t="s">
        <v>73</v>
      </c>
      <c r="G359" s="10" t="s">
        <v>792</v>
      </c>
      <c r="H359" s="10">
        <f t="shared" si="39"/>
        <v>410.4</v>
      </c>
      <c r="I359" s="10" t="s">
        <v>177</v>
      </c>
      <c r="J359" s="41" t="s">
        <v>357</v>
      </c>
      <c r="K359" s="12"/>
      <c r="L359" s="12">
        <f t="shared" si="40"/>
        <v>0</v>
      </c>
    </row>
    <row r="360" spans="1:12" s="6" customFormat="1" ht="12.95" customHeight="1" outlineLevel="1" x14ac:dyDescent="0.2">
      <c r="A360" s="7"/>
      <c r="B360" s="22" t="s">
        <v>803</v>
      </c>
      <c r="C360" s="18"/>
      <c r="D360" s="18"/>
      <c r="E360" s="34"/>
      <c r="F360" s="46"/>
      <c r="G360" s="18"/>
      <c r="H360" s="18"/>
      <c r="I360" s="18"/>
      <c r="J360" s="18"/>
      <c r="K360" s="18"/>
      <c r="L360" s="19"/>
    </row>
    <row r="361" spans="1:12" s="9" customFormat="1" ht="108" customHeight="1" outlineLevel="2" x14ac:dyDescent="0.2">
      <c r="A361" s="15"/>
      <c r="B361" s="24" t="s">
        <v>804</v>
      </c>
      <c r="C361" s="10" t="s">
        <v>805</v>
      </c>
      <c r="D361" s="10" t="s">
        <v>315</v>
      </c>
      <c r="E361" s="33">
        <v>532</v>
      </c>
      <c r="F361" s="39" t="s">
        <v>85</v>
      </c>
      <c r="G361" s="10" t="s">
        <v>563</v>
      </c>
      <c r="H361" s="10">
        <f t="shared" ref="H361:H371" si="41">ROUND((((100-$K$2)/100)*G361),2)</f>
        <v>182.4</v>
      </c>
      <c r="I361" s="10" t="s">
        <v>86</v>
      </c>
      <c r="J361" s="38" t="s">
        <v>318</v>
      </c>
      <c r="K361" s="12"/>
      <c r="L361" s="12">
        <f t="shared" ref="L361:L371" si="42">K361*H361</f>
        <v>0</v>
      </c>
    </row>
    <row r="362" spans="1:12" s="9" customFormat="1" ht="154.5" customHeight="1" outlineLevel="2" x14ac:dyDescent="0.2">
      <c r="A362" s="15"/>
      <c r="B362" s="24" t="s">
        <v>806</v>
      </c>
      <c r="C362" s="10" t="s">
        <v>807</v>
      </c>
      <c r="D362" s="10" t="s">
        <v>315</v>
      </c>
      <c r="E362" s="33">
        <v>532</v>
      </c>
      <c r="F362" s="39" t="s">
        <v>85</v>
      </c>
      <c r="G362" s="10" t="s">
        <v>563</v>
      </c>
      <c r="H362" s="10">
        <f t="shared" si="41"/>
        <v>182.4</v>
      </c>
      <c r="I362" s="10" t="s">
        <v>86</v>
      </c>
      <c r="J362" s="38" t="s">
        <v>318</v>
      </c>
      <c r="K362" s="12"/>
      <c r="L362" s="12">
        <f t="shared" si="42"/>
        <v>0</v>
      </c>
    </row>
    <row r="363" spans="1:12" s="9" customFormat="1" ht="126" customHeight="1" outlineLevel="2" x14ac:dyDescent="0.2">
      <c r="A363" s="15"/>
      <c r="B363" s="24" t="s">
        <v>808</v>
      </c>
      <c r="C363" s="10" t="s">
        <v>809</v>
      </c>
      <c r="D363" s="10" t="s">
        <v>315</v>
      </c>
      <c r="E363" s="33">
        <v>532</v>
      </c>
      <c r="F363" s="39" t="s">
        <v>85</v>
      </c>
      <c r="G363" s="10" t="s">
        <v>563</v>
      </c>
      <c r="H363" s="10">
        <f t="shared" si="41"/>
        <v>182.4</v>
      </c>
      <c r="I363" s="10" t="s">
        <v>86</v>
      </c>
      <c r="J363" s="38" t="s">
        <v>318</v>
      </c>
      <c r="K363" s="12"/>
      <c r="L363" s="12">
        <f t="shared" si="42"/>
        <v>0</v>
      </c>
    </row>
    <row r="364" spans="1:12" s="9" customFormat="1" ht="126" customHeight="1" outlineLevel="2" x14ac:dyDescent="0.2">
      <c r="A364" s="15"/>
      <c r="B364" s="24" t="s">
        <v>1358</v>
      </c>
      <c r="C364" s="10" t="s">
        <v>810</v>
      </c>
      <c r="D364" s="10" t="s">
        <v>315</v>
      </c>
      <c r="E364" s="33">
        <v>532</v>
      </c>
      <c r="F364" s="39" t="s">
        <v>85</v>
      </c>
      <c r="G364" s="10" t="s">
        <v>563</v>
      </c>
      <c r="H364" s="10">
        <f t="shared" si="41"/>
        <v>182.4</v>
      </c>
      <c r="I364" s="10" t="s">
        <v>86</v>
      </c>
      <c r="J364" s="38" t="s">
        <v>318</v>
      </c>
      <c r="K364" s="12"/>
      <c r="L364" s="12">
        <f t="shared" si="42"/>
        <v>0</v>
      </c>
    </row>
    <row r="365" spans="1:12" s="9" customFormat="1" ht="126" customHeight="1" outlineLevel="2" x14ac:dyDescent="0.2">
      <c r="A365" s="15"/>
      <c r="B365" s="24" t="s">
        <v>1359</v>
      </c>
      <c r="C365" s="10" t="s">
        <v>811</v>
      </c>
      <c r="D365" s="10" t="s">
        <v>315</v>
      </c>
      <c r="E365" s="33">
        <v>492</v>
      </c>
      <c r="F365" s="39" t="s">
        <v>812</v>
      </c>
      <c r="G365" s="10" t="s">
        <v>42</v>
      </c>
      <c r="H365" s="10">
        <f t="shared" si="41"/>
        <v>148</v>
      </c>
      <c r="I365" s="10" t="s">
        <v>86</v>
      </c>
      <c r="J365" s="38" t="s">
        <v>318</v>
      </c>
      <c r="K365" s="12"/>
      <c r="L365" s="12">
        <f t="shared" si="42"/>
        <v>0</v>
      </c>
    </row>
    <row r="366" spans="1:12" s="9" customFormat="1" ht="105.75" customHeight="1" outlineLevel="2" x14ac:dyDescent="0.2">
      <c r="A366" s="15"/>
      <c r="B366" s="24" t="s">
        <v>813</v>
      </c>
      <c r="C366" s="10" t="s">
        <v>814</v>
      </c>
      <c r="D366" s="10" t="s">
        <v>315</v>
      </c>
      <c r="E366" s="33">
        <v>532</v>
      </c>
      <c r="F366" s="39" t="s">
        <v>85</v>
      </c>
      <c r="G366" s="10" t="s">
        <v>563</v>
      </c>
      <c r="H366" s="10">
        <f t="shared" si="41"/>
        <v>182.4</v>
      </c>
      <c r="I366" s="10" t="s">
        <v>86</v>
      </c>
      <c r="J366" s="38" t="s">
        <v>318</v>
      </c>
      <c r="K366" s="12"/>
      <c r="L366" s="12">
        <f t="shared" si="42"/>
        <v>0</v>
      </c>
    </row>
    <row r="367" spans="1:12" s="9" customFormat="1" ht="126" customHeight="1" outlineLevel="2" x14ac:dyDescent="0.2">
      <c r="A367" s="15"/>
      <c r="B367" s="24" t="s">
        <v>815</v>
      </c>
      <c r="C367" s="10" t="s">
        <v>816</v>
      </c>
      <c r="D367" s="10" t="s">
        <v>315</v>
      </c>
      <c r="E367" s="33">
        <v>532</v>
      </c>
      <c r="F367" s="39" t="s">
        <v>85</v>
      </c>
      <c r="G367" s="10" t="s">
        <v>563</v>
      </c>
      <c r="H367" s="10">
        <f t="shared" si="41"/>
        <v>182.4</v>
      </c>
      <c r="I367" s="10" t="s">
        <v>86</v>
      </c>
      <c r="J367" s="38" t="s">
        <v>318</v>
      </c>
      <c r="K367" s="12"/>
      <c r="L367" s="12">
        <f t="shared" si="42"/>
        <v>0</v>
      </c>
    </row>
    <row r="368" spans="1:12" s="9" customFormat="1" ht="120" customHeight="1" outlineLevel="2" x14ac:dyDescent="0.2">
      <c r="A368" s="15"/>
      <c r="B368" s="24" t="s">
        <v>817</v>
      </c>
      <c r="C368" s="10" t="s">
        <v>818</v>
      </c>
      <c r="D368" s="10" t="s">
        <v>315</v>
      </c>
      <c r="E368" s="33">
        <v>532</v>
      </c>
      <c r="F368" s="39" t="s">
        <v>85</v>
      </c>
      <c r="G368" s="10" t="s">
        <v>563</v>
      </c>
      <c r="H368" s="10">
        <f t="shared" si="41"/>
        <v>182.4</v>
      </c>
      <c r="I368" s="10" t="s">
        <v>86</v>
      </c>
      <c r="J368" s="38" t="s">
        <v>318</v>
      </c>
      <c r="K368" s="12"/>
      <c r="L368" s="12">
        <f t="shared" si="42"/>
        <v>0</v>
      </c>
    </row>
    <row r="369" spans="1:12" s="9" customFormat="1" ht="109.5" customHeight="1" outlineLevel="2" x14ac:dyDescent="0.2">
      <c r="A369" s="15"/>
      <c r="B369" s="24" t="s">
        <v>819</v>
      </c>
      <c r="C369" s="10" t="s">
        <v>820</v>
      </c>
      <c r="D369" s="10" t="s">
        <v>315</v>
      </c>
      <c r="E369" s="33">
        <v>532</v>
      </c>
      <c r="F369" s="39" t="s">
        <v>85</v>
      </c>
      <c r="G369" s="10" t="s">
        <v>563</v>
      </c>
      <c r="H369" s="10">
        <f t="shared" si="41"/>
        <v>182.4</v>
      </c>
      <c r="I369" s="10" t="s">
        <v>86</v>
      </c>
      <c r="J369" s="38" t="s">
        <v>318</v>
      </c>
      <c r="K369" s="12"/>
      <c r="L369" s="12">
        <f t="shared" si="42"/>
        <v>0</v>
      </c>
    </row>
    <row r="370" spans="1:12" s="9" customFormat="1" ht="126" customHeight="1" outlineLevel="2" x14ac:dyDescent="0.2">
      <c r="A370" s="15"/>
      <c r="B370" s="24" t="s">
        <v>821</v>
      </c>
      <c r="C370" s="10" t="s">
        <v>822</v>
      </c>
      <c r="D370" s="10" t="s">
        <v>315</v>
      </c>
      <c r="E370" s="33">
        <v>665</v>
      </c>
      <c r="F370" s="39" t="s">
        <v>369</v>
      </c>
      <c r="G370" s="10" t="s">
        <v>386</v>
      </c>
      <c r="H370" s="10">
        <f t="shared" si="41"/>
        <v>284.8</v>
      </c>
      <c r="I370" s="10" t="s">
        <v>119</v>
      </c>
      <c r="J370" s="41" t="s">
        <v>1360</v>
      </c>
      <c r="K370" s="12"/>
      <c r="L370" s="12">
        <f t="shared" si="42"/>
        <v>0</v>
      </c>
    </row>
    <row r="371" spans="1:12" s="6" customFormat="1" ht="126" customHeight="1" outlineLevel="2" x14ac:dyDescent="0.2">
      <c r="A371" s="15"/>
      <c r="B371" s="24" t="s">
        <v>823</v>
      </c>
      <c r="C371" s="10" t="s">
        <v>824</v>
      </c>
      <c r="D371" s="10" t="s">
        <v>315</v>
      </c>
      <c r="E371" s="33">
        <v>665</v>
      </c>
      <c r="F371" s="39" t="s">
        <v>369</v>
      </c>
      <c r="G371" s="10" t="s">
        <v>386</v>
      </c>
      <c r="H371" s="10">
        <f t="shared" si="41"/>
        <v>284.8</v>
      </c>
      <c r="I371" s="10" t="s">
        <v>119</v>
      </c>
      <c r="J371" s="42" t="s">
        <v>118</v>
      </c>
      <c r="K371" s="12"/>
      <c r="L371" s="12">
        <f t="shared" si="42"/>
        <v>0</v>
      </c>
    </row>
    <row r="372" spans="1:12" s="6" customFormat="1" ht="12.95" customHeight="1" outlineLevel="1" x14ac:dyDescent="0.2">
      <c r="A372" s="7"/>
      <c r="B372" s="22" t="s">
        <v>825</v>
      </c>
      <c r="C372" s="18"/>
      <c r="D372" s="18"/>
      <c r="E372" s="34"/>
      <c r="F372" s="46"/>
      <c r="G372" s="18"/>
      <c r="H372" s="18"/>
      <c r="I372" s="18"/>
      <c r="J372" s="18"/>
      <c r="K372" s="18"/>
      <c r="L372" s="19"/>
    </row>
    <row r="373" spans="1:12" s="9" customFormat="1" ht="126" customHeight="1" outlineLevel="2" x14ac:dyDescent="0.2">
      <c r="A373" s="15"/>
      <c r="B373" s="24" t="s">
        <v>826</v>
      </c>
      <c r="C373" s="10" t="s">
        <v>827</v>
      </c>
      <c r="D373" s="10" t="s">
        <v>315</v>
      </c>
      <c r="E373" s="33">
        <v>399</v>
      </c>
      <c r="F373" s="39" t="s">
        <v>136</v>
      </c>
      <c r="G373" s="10" t="s">
        <v>97</v>
      </c>
      <c r="H373" s="10">
        <f t="shared" ref="H373:H412" si="43">ROUND((((100-$K$2)/100)*G373),2)</f>
        <v>136.80000000000001</v>
      </c>
      <c r="I373" s="10" t="s">
        <v>155</v>
      </c>
      <c r="J373" s="10"/>
      <c r="K373" s="12"/>
      <c r="L373" s="12">
        <f t="shared" ref="L373:L412" si="44">K373*H373</f>
        <v>0</v>
      </c>
    </row>
    <row r="374" spans="1:12" s="9" customFormat="1" ht="126" customHeight="1" outlineLevel="2" x14ac:dyDescent="0.2">
      <c r="A374" s="15"/>
      <c r="B374" s="24" t="s">
        <v>828</v>
      </c>
      <c r="C374" s="10" t="s">
        <v>829</v>
      </c>
      <c r="D374" s="10" t="s">
        <v>315</v>
      </c>
      <c r="E374" s="33">
        <v>399</v>
      </c>
      <c r="F374" s="39" t="s">
        <v>136</v>
      </c>
      <c r="G374" s="10" t="s">
        <v>97</v>
      </c>
      <c r="H374" s="10">
        <f t="shared" si="43"/>
        <v>136.80000000000001</v>
      </c>
      <c r="I374" s="10" t="s">
        <v>155</v>
      </c>
      <c r="J374" s="10"/>
      <c r="K374" s="12"/>
      <c r="L374" s="12">
        <f t="shared" si="44"/>
        <v>0</v>
      </c>
    </row>
    <row r="375" spans="1:12" s="9" customFormat="1" ht="126" customHeight="1" outlineLevel="2" x14ac:dyDescent="0.2">
      <c r="A375" s="15"/>
      <c r="B375" s="24" t="s">
        <v>830</v>
      </c>
      <c r="C375" s="10" t="s">
        <v>831</v>
      </c>
      <c r="D375" s="10" t="s">
        <v>315</v>
      </c>
      <c r="E375" s="33">
        <v>399</v>
      </c>
      <c r="F375" s="39" t="s">
        <v>136</v>
      </c>
      <c r="G375" s="10" t="s">
        <v>97</v>
      </c>
      <c r="H375" s="10">
        <f t="shared" si="43"/>
        <v>136.80000000000001</v>
      </c>
      <c r="I375" s="10" t="s">
        <v>155</v>
      </c>
      <c r="J375" s="10"/>
      <c r="K375" s="12"/>
      <c r="L375" s="12">
        <f t="shared" si="44"/>
        <v>0</v>
      </c>
    </row>
    <row r="376" spans="1:12" s="9" customFormat="1" ht="126" customHeight="1" outlineLevel="2" x14ac:dyDescent="0.2">
      <c r="A376" s="15"/>
      <c r="B376" s="24" t="s">
        <v>832</v>
      </c>
      <c r="C376" s="10" t="s">
        <v>833</v>
      </c>
      <c r="D376" s="10" t="s">
        <v>315</v>
      </c>
      <c r="E376" s="33">
        <v>399</v>
      </c>
      <c r="F376" s="39" t="s">
        <v>136</v>
      </c>
      <c r="G376" s="10" t="s">
        <v>97</v>
      </c>
      <c r="H376" s="10">
        <f t="shared" si="43"/>
        <v>136.80000000000001</v>
      </c>
      <c r="I376" s="10" t="s">
        <v>155</v>
      </c>
      <c r="J376" s="10"/>
      <c r="K376" s="12"/>
      <c r="L376" s="12">
        <f t="shared" si="44"/>
        <v>0</v>
      </c>
    </row>
    <row r="377" spans="1:12" s="9" customFormat="1" ht="126" customHeight="1" outlineLevel="2" x14ac:dyDescent="0.2">
      <c r="A377" s="15"/>
      <c r="B377" s="24" t="s">
        <v>834</v>
      </c>
      <c r="C377" s="10" t="s">
        <v>835</v>
      </c>
      <c r="D377" s="10" t="s">
        <v>315</v>
      </c>
      <c r="E377" s="33">
        <v>399</v>
      </c>
      <c r="F377" s="39" t="s">
        <v>136</v>
      </c>
      <c r="G377" s="10" t="s">
        <v>97</v>
      </c>
      <c r="H377" s="10">
        <f t="shared" si="43"/>
        <v>136.80000000000001</v>
      </c>
      <c r="I377" s="10" t="s">
        <v>155</v>
      </c>
      <c r="J377" s="10"/>
      <c r="K377" s="12"/>
      <c r="L377" s="12">
        <f t="shared" si="44"/>
        <v>0</v>
      </c>
    </row>
    <row r="378" spans="1:12" s="9" customFormat="1" ht="126" customHeight="1" outlineLevel="2" x14ac:dyDescent="0.2">
      <c r="A378" s="15"/>
      <c r="B378" s="24" t="s">
        <v>836</v>
      </c>
      <c r="C378" s="10" t="s">
        <v>837</v>
      </c>
      <c r="D378" s="10" t="s">
        <v>315</v>
      </c>
      <c r="E378" s="33">
        <v>399</v>
      </c>
      <c r="F378" s="39" t="s">
        <v>136</v>
      </c>
      <c r="G378" s="10" t="s">
        <v>97</v>
      </c>
      <c r="H378" s="10">
        <f t="shared" si="43"/>
        <v>136.80000000000001</v>
      </c>
      <c r="I378" s="10" t="s">
        <v>155</v>
      </c>
      <c r="J378" s="10"/>
      <c r="K378" s="12"/>
      <c r="L378" s="12">
        <f t="shared" si="44"/>
        <v>0</v>
      </c>
    </row>
    <row r="379" spans="1:12" s="9" customFormat="1" ht="126" customHeight="1" outlineLevel="2" x14ac:dyDescent="0.2">
      <c r="A379" s="15"/>
      <c r="B379" s="24" t="s">
        <v>838</v>
      </c>
      <c r="C379" s="10" t="s">
        <v>839</v>
      </c>
      <c r="D379" s="10" t="s">
        <v>315</v>
      </c>
      <c r="E379" s="33">
        <v>332</v>
      </c>
      <c r="F379" s="39" t="s">
        <v>594</v>
      </c>
      <c r="G379" s="10" t="s">
        <v>115</v>
      </c>
      <c r="H379" s="10">
        <f t="shared" si="43"/>
        <v>113.6</v>
      </c>
      <c r="I379" s="10" t="s">
        <v>155</v>
      </c>
      <c r="J379" s="10"/>
      <c r="K379" s="12"/>
      <c r="L379" s="12">
        <f t="shared" si="44"/>
        <v>0</v>
      </c>
    </row>
    <row r="380" spans="1:12" s="9" customFormat="1" ht="126" customHeight="1" outlineLevel="2" x14ac:dyDescent="0.2">
      <c r="A380" s="15"/>
      <c r="B380" s="24" t="s">
        <v>840</v>
      </c>
      <c r="C380" s="10" t="s">
        <v>841</v>
      </c>
      <c r="D380" s="10" t="s">
        <v>315</v>
      </c>
      <c r="E380" s="33">
        <v>399</v>
      </c>
      <c r="F380" s="39" t="s">
        <v>136</v>
      </c>
      <c r="G380" s="10" t="s">
        <v>97</v>
      </c>
      <c r="H380" s="10">
        <f t="shared" si="43"/>
        <v>136.80000000000001</v>
      </c>
      <c r="I380" s="10" t="s">
        <v>232</v>
      </c>
      <c r="J380" s="38" t="s">
        <v>343</v>
      </c>
      <c r="K380" s="12"/>
      <c r="L380" s="12">
        <f t="shared" si="44"/>
        <v>0</v>
      </c>
    </row>
    <row r="381" spans="1:12" s="9" customFormat="1" ht="126" customHeight="1" outlineLevel="2" x14ac:dyDescent="0.2">
      <c r="A381" s="15"/>
      <c r="B381" s="24" t="s">
        <v>842</v>
      </c>
      <c r="C381" s="10" t="s">
        <v>843</v>
      </c>
      <c r="D381" s="10" t="s">
        <v>315</v>
      </c>
      <c r="E381" s="33">
        <v>399</v>
      </c>
      <c r="F381" s="39" t="s">
        <v>136</v>
      </c>
      <c r="G381" s="10" t="s">
        <v>97</v>
      </c>
      <c r="H381" s="10">
        <f t="shared" si="43"/>
        <v>136.80000000000001</v>
      </c>
      <c r="I381" s="10" t="s">
        <v>232</v>
      </c>
      <c r="J381" s="38" t="s">
        <v>343</v>
      </c>
      <c r="K381" s="12"/>
      <c r="L381" s="12">
        <f t="shared" si="44"/>
        <v>0</v>
      </c>
    </row>
    <row r="382" spans="1:12" s="9" customFormat="1" ht="126" customHeight="1" outlineLevel="2" x14ac:dyDescent="0.2">
      <c r="A382" s="15"/>
      <c r="B382" s="24" t="s">
        <v>844</v>
      </c>
      <c r="C382" s="10" t="s">
        <v>845</v>
      </c>
      <c r="D382" s="10" t="s">
        <v>315</v>
      </c>
      <c r="E382" s="33">
        <v>265</v>
      </c>
      <c r="F382" s="39" t="s">
        <v>116</v>
      </c>
      <c r="G382" s="10" t="s">
        <v>281</v>
      </c>
      <c r="H382" s="10">
        <f t="shared" si="43"/>
        <v>91.2</v>
      </c>
      <c r="I382" s="10" t="s">
        <v>31</v>
      </c>
      <c r="J382" s="10"/>
      <c r="K382" s="12"/>
      <c r="L382" s="12">
        <f t="shared" si="44"/>
        <v>0</v>
      </c>
    </row>
    <row r="383" spans="1:12" s="9" customFormat="1" ht="126" customHeight="1" outlineLevel="2" x14ac:dyDescent="0.2">
      <c r="A383" s="15"/>
      <c r="B383" s="24" t="s">
        <v>846</v>
      </c>
      <c r="C383" s="10" t="s">
        <v>847</v>
      </c>
      <c r="D383" s="10" t="s">
        <v>315</v>
      </c>
      <c r="E383" s="33">
        <v>265</v>
      </c>
      <c r="F383" s="39" t="s">
        <v>116</v>
      </c>
      <c r="G383" s="10" t="s">
        <v>281</v>
      </c>
      <c r="H383" s="10">
        <f t="shared" si="43"/>
        <v>91.2</v>
      </c>
      <c r="I383" s="10" t="s">
        <v>31</v>
      </c>
      <c r="J383" s="10"/>
      <c r="K383" s="12"/>
      <c r="L383" s="12">
        <f t="shared" si="44"/>
        <v>0</v>
      </c>
    </row>
    <row r="384" spans="1:12" s="9" customFormat="1" ht="126" customHeight="1" outlineLevel="2" x14ac:dyDescent="0.2">
      <c r="A384" s="15"/>
      <c r="B384" s="24" t="s">
        <v>848</v>
      </c>
      <c r="C384" s="10" t="s">
        <v>849</v>
      </c>
      <c r="D384" s="10" t="s">
        <v>315</v>
      </c>
      <c r="E384" s="33">
        <v>265</v>
      </c>
      <c r="F384" s="39" t="s">
        <v>116</v>
      </c>
      <c r="G384" s="10" t="s">
        <v>281</v>
      </c>
      <c r="H384" s="10">
        <f t="shared" si="43"/>
        <v>91.2</v>
      </c>
      <c r="I384" s="10" t="s">
        <v>31</v>
      </c>
      <c r="J384" s="10"/>
      <c r="K384" s="12"/>
      <c r="L384" s="12">
        <f t="shared" si="44"/>
        <v>0</v>
      </c>
    </row>
    <row r="385" spans="1:12" s="9" customFormat="1" ht="126" customHeight="1" outlineLevel="2" x14ac:dyDescent="0.2">
      <c r="A385" s="15"/>
      <c r="B385" s="24" t="s">
        <v>850</v>
      </c>
      <c r="C385" s="10" t="s">
        <v>851</v>
      </c>
      <c r="D385" s="10" t="s">
        <v>315</v>
      </c>
      <c r="E385" s="33">
        <v>265</v>
      </c>
      <c r="F385" s="39" t="s">
        <v>116</v>
      </c>
      <c r="G385" s="10" t="s">
        <v>281</v>
      </c>
      <c r="H385" s="10">
        <f t="shared" si="43"/>
        <v>91.2</v>
      </c>
      <c r="I385" s="10" t="s">
        <v>31</v>
      </c>
      <c r="J385" s="10"/>
      <c r="K385" s="12"/>
      <c r="L385" s="12">
        <f t="shared" si="44"/>
        <v>0</v>
      </c>
    </row>
    <row r="386" spans="1:12" s="9" customFormat="1" ht="126" customHeight="1" outlineLevel="2" x14ac:dyDescent="0.2">
      <c r="A386" s="15"/>
      <c r="B386" s="24" t="s">
        <v>852</v>
      </c>
      <c r="C386" s="10" t="s">
        <v>853</v>
      </c>
      <c r="D386" s="10" t="s">
        <v>315</v>
      </c>
      <c r="E386" s="33">
        <v>265</v>
      </c>
      <c r="F386" s="39" t="s">
        <v>116</v>
      </c>
      <c r="G386" s="10" t="s">
        <v>281</v>
      </c>
      <c r="H386" s="10">
        <f t="shared" si="43"/>
        <v>91.2</v>
      </c>
      <c r="I386" s="10" t="s">
        <v>31</v>
      </c>
      <c r="J386" s="10"/>
      <c r="K386" s="12"/>
      <c r="L386" s="12">
        <f t="shared" si="44"/>
        <v>0</v>
      </c>
    </row>
    <row r="387" spans="1:12" s="9" customFormat="1" ht="87.95" customHeight="1" outlineLevel="2" x14ac:dyDescent="0.2">
      <c r="A387" s="15"/>
      <c r="B387" s="24" t="s">
        <v>854</v>
      </c>
      <c r="C387" s="10" t="s">
        <v>855</v>
      </c>
      <c r="D387" s="10" t="s">
        <v>315</v>
      </c>
      <c r="E387" s="33">
        <v>265</v>
      </c>
      <c r="F387" s="39" t="s">
        <v>116</v>
      </c>
      <c r="G387" s="10" t="s">
        <v>281</v>
      </c>
      <c r="H387" s="10">
        <f t="shared" si="43"/>
        <v>91.2</v>
      </c>
      <c r="I387" s="10" t="s">
        <v>31</v>
      </c>
      <c r="J387" s="10"/>
      <c r="K387" s="12"/>
      <c r="L387" s="12">
        <f t="shared" si="44"/>
        <v>0</v>
      </c>
    </row>
    <row r="388" spans="1:12" s="9" customFormat="1" ht="87.95" customHeight="1" outlineLevel="2" x14ac:dyDescent="0.2">
      <c r="A388" s="15"/>
      <c r="B388" s="24" t="s">
        <v>856</v>
      </c>
      <c r="C388" s="10" t="s">
        <v>857</v>
      </c>
      <c r="D388" s="10" t="s">
        <v>315</v>
      </c>
      <c r="E388" s="33">
        <v>265</v>
      </c>
      <c r="F388" s="39" t="s">
        <v>116</v>
      </c>
      <c r="G388" s="10" t="s">
        <v>281</v>
      </c>
      <c r="H388" s="10">
        <f t="shared" si="43"/>
        <v>91.2</v>
      </c>
      <c r="I388" s="10" t="s">
        <v>31</v>
      </c>
      <c r="J388" s="10"/>
      <c r="K388" s="12"/>
      <c r="L388" s="12">
        <f t="shared" si="44"/>
        <v>0</v>
      </c>
    </row>
    <row r="389" spans="1:12" s="9" customFormat="1" ht="126" customHeight="1" outlineLevel="2" x14ac:dyDescent="0.2">
      <c r="A389" s="15"/>
      <c r="B389" s="24" t="s">
        <v>858</v>
      </c>
      <c r="C389" s="10" t="s">
        <v>859</v>
      </c>
      <c r="D389" s="10" t="s">
        <v>315</v>
      </c>
      <c r="E389" s="33">
        <v>265</v>
      </c>
      <c r="F389" s="39" t="s">
        <v>116</v>
      </c>
      <c r="G389" s="10" t="s">
        <v>281</v>
      </c>
      <c r="H389" s="10">
        <f t="shared" si="43"/>
        <v>91.2</v>
      </c>
      <c r="I389" s="10" t="s">
        <v>31</v>
      </c>
      <c r="J389" s="10"/>
      <c r="K389" s="12"/>
      <c r="L389" s="12">
        <f t="shared" si="44"/>
        <v>0</v>
      </c>
    </row>
    <row r="390" spans="1:12" s="9" customFormat="1" ht="87" customHeight="1" outlineLevel="2" x14ac:dyDescent="0.2">
      <c r="A390" s="15"/>
      <c r="B390" s="24" t="s">
        <v>860</v>
      </c>
      <c r="C390" s="10" t="s">
        <v>861</v>
      </c>
      <c r="D390" s="10" t="s">
        <v>315</v>
      </c>
      <c r="E390" s="33">
        <v>265</v>
      </c>
      <c r="F390" s="39" t="s">
        <v>116</v>
      </c>
      <c r="G390" s="10" t="s">
        <v>281</v>
      </c>
      <c r="H390" s="10">
        <f t="shared" si="43"/>
        <v>91.2</v>
      </c>
      <c r="I390" s="10" t="s">
        <v>282</v>
      </c>
      <c r="J390" s="10"/>
      <c r="K390" s="12"/>
      <c r="L390" s="12">
        <f t="shared" si="44"/>
        <v>0</v>
      </c>
    </row>
    <row r="391" spans="1:12" s="9" customFormat="1" ht="126" customHeight="1" outlineLevel="2" x14ac:dyDescent="0.2">
      <c r="A391" s="15"/>
      <c r="B391" s="24" t="s">
        <v>862</v>
      </c>
      <c r="C391" s="10" t="s">
        <v>863</v>
      </c>
      <c r="D391" s="10" t="s">
        <v>315</v>
      </c>
      <c r="E391" s="33">
        <v>265</v>
      </c>
      <c r="F391" s="39" t="s">
        <v>116</v>
      </c>
      <c r="G391" s="10" t="s">
        <v>281</v>
      </c>
      <c r="H391" s="10">
        <f t="shared" si="43"/>
        <v>91.2</v>
      </c>
      <c r="I391" s="10" t="s">
        <v>31</v>
      </c>
      <c r="J391" s="10"/>
      <c r="K391" s="12"/>
      <c r="L391" s="12">
        <f t="shared" si="44"/>
        <v>0</v>
      </c>
    </row>
    <row r="392" spans="1:12" s="9" customFormat="1" ht="126" customHeight="1" outlineLevel="2" x14ac:dyDescent="0.2">
      <c r="A392" s="15"/>
      <c r="B392" s="24" t="s">
        <v>864</v>
      </c>
      <c r="C392" s="10" t="s">
        <v>865</v>
      </c>
      <c r="D392" s="10" t="s">
        <v>315</v>
      </c>
      <c r="E392" s="33">
        <v>399</v>
      </c>
      <c r="F392" s="39" t="s">
        <v>136</v>
      </c>
      <c r="G392" s="10" t="s">
        <v>97</v>
      </c>
      <c r="H392" s="10">
        <f t="shared" si="43"/>
        <v>136.80000000000001</v>
      </c>
      <c r="I392" s="10" t="s">
        <v>155</v>
      </c>
      <c r="J392" s="10"/>
      <c r="K392" s="12"/>
      <c r="L392" s="12">
        <f t="shared" si="44"/>
        <v>0</v>
      </c>
    </row>
    <row r="393" spans="1:12" s="9" customFormat="1" ht="126" customHeight="1" outlineLevel="2" x14ac:dyDescent="0.2">
      <c r="A393" s="15"/>
      <c r="B393" s="24" t="s">
        <v>866</v>
      </c>
      <c r="C393" s="10" t="s">
        <v>867</v>
      </c>
      <c r="D393" s="10" t="s">
        <v>315</v>
      </c>
      <c r="E393" s="33">
        <v>399</v>
      </c>
      <c r="F393" s="39" t="s">
        <v>136</v>
      </c>
      <c r="G393" s="10" t="s">
        <v>97</v>
      </c>
      <c r="H393" s="10">
        <f t="shared" si="43"/>
        <v>136.80000000000001</v>
      </c>
      <c r="I393" s="10" t="s">
        <v>244</v>
      </c>
      <c r="J393" s="10"/>
      <c r="K393" s="12"/>
      <c r="L393" s="12">
        <f t="shared" si="44"/>
        <v>0</v>
      </c>
    </row>
    <row r="394" spans="1:12" s="9" customFormat="1" ht="126" customHeight="1" outlineLevel="2" x14ac:dyDescent="0.2">
      <c r="A394" s="15"/>
      <c r="B394" s="24" t="s">
        <v>868</v>
      </c>
      <c r="C394" s="10" t="s">
        <v>869</v>
      </c>
      <c r="D394" s="10" t="s">
        <v>315</v>
      </c>
      <c r="E394" s="33">
        <v>399</v>
      </c>
      <c r="F394" s="39" t="s">
        <v>136</v>
      </c>
      <c r="G394" s="10" t="s">
        <v>97</v>
      </c>
      <c r="H394" s="10">
        <f t="shared" si="43"/>
        <v>136.80000000000001</v>
      </c>
      <c r="I394" s="10" t="s">
        <v>155</v>
      </c>
      <c r="J394" s="10"/>
      <c r="K394" s="12"/>
      <c r="L394" s="12">
        <f t="shared" si="44"/>
        <v>0</v>
      </c>
    </row>
    <row r="395" spans="1:12" s="9" customFormat="1" ht="126" customHeight="1" outlineLevel="2" x14ac:dyDescent="0.2">
      <c r="A395" s="15"/>
      <c r="B395" s="24" t="s">
        <v>870</v>
      </c>
      <c r="C395" s="10" t="s">
        <v>871</v>
      </c>
      <c r="D395" s="10" t="s">
        <v>315</v>
      </c>
      <c r="E395" s="33">
        <v>399</v>
      </c>
      <c r="F395" s="39" t="s">
        <v>136</v>
      </c>
      <c r="G395" s="10" t="s">
        <v>97</v>
      </c>
      <c r="H395" s="10">
        <f t="shared" si="43"/>
        <v>136.80000000000001</v>
      </c>
      <c r="I395" s="10" t="s">
        <v>155</v>
      </c>
      <c r="J395" s="10"/>
      <c r="K395" s="12"/>
      <c r="L395" s="12">
        <f t="shared" si="44"/>
        <v>0</v>
      </c>
    </row>
    <row r="396" spans="1:12" s="9" customFormat="1" ht="126" customHeight="1" outlineLevel="2" x14ac:dyDescent="0.2">
      <c r="A396" s="15"/>
      <c r="B396" s="24" t="s">
        <v>872</v>
      </c>
      <c r="C396" s="10" t="s">
        <v>873</v>
      </c>
      <c r="D396" s="10" t="s">
        <v>315</v>
      </c>
      <c r="E396" s="33">
        <v>399</v>
      </c>
      <c r="F396" s="39" t="s">
        <v>136</v>
      </c>
      <c r="G396" s="10" t="s">
        <v>97</v>
      </c>
      <c r="H396" s="10">
        <f t="shared" si="43"/>
        <v>136.80000000000001</v>
      </c>
      <c r="I396" s="10" t="s">
        <v>155</v>
      </c>
      <c r="J396" s="10"/>
      <c r="K396" s="12"/>
      <c r="L396" s="12">
        <f t="shared" si="44"/>
        <v>0</v>
      </c>
    </row>
    <row r="397" spans="1:12" s="9" customFormat="1" ht="126" customHeight="1" outlineLevel="2" x14ac:dyDescent="0.2">
      <c r="A397" s="15"/>
      <c r="B397" s="24" t="s">
        <v>874</v>
      </c>
      <c r="C397" s="10" t="s">
        <v>875</v>
      </c>
      <c r="D397" s="10" t="s">
        <v>315</v>
      </c>
      <c r="E397" s="33">
        <v>399</v>
      </c>
      <c r="F397" s="39" t="s">
        <v>136</v>
      </c>
      <c r="G397" s="10" t="s">
        <v>97</v>
      </c>
      <c r="H397" s="10">
        <f t="shared" si="43"/>
        <v>136.80000000000001</v>
      </c>
      <c r="I397" s="10" t="s">
        <v>155</v>
      </c>
      <c r="J397" s="10"/>
      <c r="K397" s="12"/>
      <c r="L397" s="12">
        <f t="shared" si="44"/>
        <v>0</v>
      </c>
    </row>
    <row r="398" spans="1:12" s="9" customFormat="1" ht="126" customHeight="1" outlineLevel="2" x14ac:dyDescent="0.2">
      <c r="A398" s="15"/>
      <c r="B398" s="24" t="s">
        <v>876</v>
      </c>
      <c r="C398" s="10" t="s">
        <v>877</v>
      </c>
      <c r="D398" s="10" t="s">
        <v>315</v>
      </c>
      <c r="E398" s="33">
        <v>399</v>
      </c>
      <c r="F398" s="39" t="s">
        <v>136</v>
      </c>
      <c r="G398" s="10" t="s">
        <v>97</v>
      </c>
      <c r="H398" s="10">
        <f t="shared" si="43"/>
        <v>136.80000000000001</v>
      </c>
      <c r="I398" s="10" t="s">
        <v>155</v>
      </c>
      <c r="J398" s="10"/>
      <c r="K398" s="12"/>
      <c r="L398" s="12">
        <f t="shared" si="44"/>
        <v>0</v>
      </c>
    </row>
    <row r="399" spans="1:12" s="9" customFormat="1" ht="126" customHeight="1" outlineLevel="2" x14ac:dyDescent="0.2">
      <c r="A399" s="15"/>
      <c r="B399" s="24" t="s">
        <v>878</v>
      </c>
      <c r="C399" s="10" t="s">
        <v>879</v>
      </c>
      <c r="D399" s="10" t="s">
        <v>315</v>
      </c>
      <c r="E399" s="33">
        <v>399</v>
      </c>
      <c r="F399" s="39" t="s">
        <v>136</v>
      </c>
      <c r="G399" s="10" t="s">
        <v>97</v>
      </c>
      <c r="H399" s="10">
        <f t="shared" si="43"/>
        <v>136.80000000000001</v>
      </c>
      <c r="I399" s="10" t="s">
        <v>155</v>
      </c>
      <c r="J399" s="10"/>
      <c r="K399" s="12"/>
      <c r="L399" s="12">
        <f t="shared" si="44"/>
        <v>0</v>
      </c>
    </row>
    <row r="400" spans="1:12" s="9" customFormat="1" ht="126" customHeight="1" outlineLevel="2" x14ac:dyDescent="0.2">
      <c r="A400" s="15"/>
      <c r="B400" s="24" t="s">
        <v>880</v>
      </c>
      <c r="C400" s="10" t="s">
        <v>881</v>
      </c>
      <c r="D400" s="10" t="s">
        <v>315</v>
      </c>
      <c r="E400" s="33">
        <v>399</v>
      </c>
      <c r="F400" s="39" t="s">
        <v>136</v>
      </c>
      <c r="G400" s="10" t="s">
        <v>97</v>
      </c>
      <c r="H400" s="10">
        <f t="shared" si="43"/>
        <v>136.80000000000001</v>
      </c>
      <c r="I400" s="10" t="s">
        <v>155</v>
      </c>
      <c r="J400" s="10"/>
      <c r="K400" s="12"/>
      <c r="L400" s="12">
        <f t="shared" si="44"/>
        <v>0</v>
      </c>
    </row>
    <row r="401" spans="1:12" s="9" customFormat="1" ht="126" customHeight="1" outlineLevel="2" x14ac:dyDescent="0.2">
      <c r="A401" s="15"/>
      <c r="B401" s="24" t="s">
        <v>882</v>
      </c>
      <c r="C401" s="10" t="s">
        <v>883</v>
      </c>
      <c r="D401" s="10" t="s">
        <v>315</v>
      </c>
      <c r="E401" s="33">
        <v>399</v>
      </c>
      <c r="F401" s="39" t="s">
        <v>136</v>
      </c>
      <c r="G401" s="10" t="s">
        <v>97</v>
      </c>
      <c r="H401" s="10">
        <f t="shared" si="43"/>
        <v>136.80000000000001</v>
      </c>
      <c r="I401" s="10" t="s">
        <v>155</v>
      </c>
      <c r="J401" s="10"/>
      <c r="K401" s="12"/>
      <c r="L401" s="12">
        <f t="shared" si="44"/>
        <v>0</v>
      </c>
    </row>
    <row r="402" spans="1:12" s="9" customFormat="1" ht="126" customHeight="1" outlineLevel="2" x14ac:dyDescent="0.2">
      <c r="A402" s="15"/>
      <c r="B402" s="24" t="s">
        <v>884</v>
      </c>
      <c r="C402" s="10" t="s">
        <v>885</v>
      </c>
      <c r="D402" s="10" t="s">
        <v>315</v>
      </c>
      <c r="E402" s="33">
        <v>399</v>
      </c>
      <c r="F402" s="39" t="s">
        <v>136</v>
      </c>
      <c r="G402" s="10" t="s">
        <v>97</v>
      </c>
      <c r="H402" s="10">
        <f t="shared" si="43"/>
        <v>136.80000000000001</v>
      </c>
      <c r="I402" s="10" t="s">
        <v>155</v>
      </c>
      <c r="J402" s="10"/>
      <c r="K402" s="12"/>
      <c r="L402" s="12">
        <f t="shared" si="44"/>
        <v>0</v>
      </c>
    </row>
    <row r="403" spans="1:12" s="9" customFormat="1" ht="126" customHeight="1" outlineLevel="2" x14ac:dyDescent="0.2">
      <c r="A403" s="15"/>
      <c r="B403" s="24" t="s">
        <v>886</v>
      </c>
      <c r="C403" s="10" t="s">
        <v>887</v>
      </c>
      <c r="D403" s="10" t="s">
        <v>315</v>
      </c>
      <c r="E403" s="33">
        <v>399</v>
      </c>
      <c r="F403" s="39" t="s">
        <v>136</v>
      </c>
      <c r="G403" s="10" t="s">
        <v>97</v>
      </c>
      <c r="H403" s="10">
        <f t="shared" si="43"/>
        <v>136.80000000000001</v>
      </c>
      <c r="I403" s="10" t="s">
        <v>155</v>
      </c>
      <c r="J403" s="10"/>
      <c r="K403" s="12"/>
      <c r="L403" s="12">
        <f t="shared" si="44"/>
        <v>0</v>
      </c>
    </row>
    <row r="404" spans="1:12" s="9" customFormat="1" ht="126" customHeight="1" outlineLevel="2" x14ac:dyDescent="0.2">
      <c r="A404" s="15"/>
      <c r="B404" s="24" t="s">
        <v>888</v>
      </c>
      <c r="C404" s="10" t="s">
        <v>889</v>
      </c>
      <c r="D404" s="10" t="s">
        <v>315</v>
      </c>
      <c r="E404" s="33">
        <v>399</v>
      </c>
      <c r="F404" s="39" t="s">
        <v>136</v>
      </c>
      <c r="G404" s="10" t="s">
        <v>97</v>
      </c>
      <c r="H404" s="10">
        <f t="shared" si="43"/>
        <v>136.80000000000001</v>
      </c>
      <c r="I404" s="10" t="s">
        <v>155</v>
      </c>
      <c r="J404" s="10"/>
      <c r="K404" s="12"/>
      <c r="L404" s="12">
        <f t="shared" si="44"/>
        <v>0</v>
      </c>
    </row>
    <row r="405" spans="1:12" s="9" customFormat="1" ht="126" customHeight="1" outlineLevel="2" x14ac:dyDescent="0.2">
      <c r="A405" s="15"/>
      <c r="B405" s="24" t="s">
        <v>890</v>
      </c>
      <c r="C405" s="10" t="s">
        <v>891</v>
      </c>
      <c r="D405" s="10" t="s">
        <v>315</v>
      </c>
      <c r="E405" s="33">
        <v>399</v>
      </c>
      <c r="F405" s="39" t="s">
        <v>136</v>
      </c>
      <c r="G405" s="10" t="s">
        <v>97</v>
      </c>
      <c r="H405" s="10">
        <f t="shared" si="43"/>
        <v>136.80000000000001</v>
      </c>
      <c r="I405" s="10" t="s">
        <v>232</v>
      </c>
      <c r="J405" s="38" t="s">
        <v>318</v>
      </c>
      <c r="K405" s="12"/>
      <c r="L405" s="12">
        <f t="shared" si="44"/>
        <v>0</v>
      </c>
    </row>
    <row r="406" spans="1:12" s="9" customFormat="1" ht="126" customHeight="1" outlineLevel="2" x14ac:dyDescent="0.2">
      <c r="A406" s="15"/>
      <c r="B406" s="24" t="s">
        <v>892</v>
      </c>
      <c r="C406" s="10" t="s">
        <v>893</v>
      </c>
      <c r="D406" s="10" t="s">
        <v>315</v>
      </c>
      <c r="E406" s="33">
        <v>399</v>
      </c>
      <c r="F406" s="39" t="s">
        <v>136</v>
      </c>
      <c r="G406" s="10" t="s">
        <v>97</v>
      </c>
      <c r="H406" s="10">
        <f t="shared" si="43"/>
        <v>136.80000000000001</v>
      </c>
      <c r="I406" s="10" t="s">
        <v>155</v>
      </c>
      <c r="J406" s="38" t="s">
        <v>318</v>
      </c>
      <c r="K406" s="12"/>
      <c r="L406" s="12">
        <f t="shared" si="44"/>
        <v>0</v>
      </c>
    </row>
    <row r="407" spans="1:12" s="9" customFormat="1" ht="126" customHeight="1" outlineLevel="2" x14ac:dyDescent="0.2">
      <c r="A407" s="15"/>
      <c r="B407" s="24" t="s">
        <v>894</v>
      </c>
      <c r="C407" s="10" t="s">
        <v>895</v>
      </c>
      <c r="D407" s="10" t="s">
        <v>315</v>
      </c>
      <c r="E407" s="33">
        <v>399</v>
      </c>
      <c r="F407" s="39" t="s">
        <v>136</v>
      </c>
      <c r="G407" s="10" t="s">
        <v>97</v>
      </c>
      <c r="H407" s="10">
        <f t="shared" si="43"/>
        <v>136.80000000000001</v>
      </c>
      <c r="I407" s="10" t="s">
        <v>155</v>
      </c>
      <c r="J407" s="38" t="s">
        <v>318</v>
      </c>
      <c r="K407" s="12"/>
      <c r="L407" s="12">
        <f t="shared" si="44"/>
        <v>0</v>
      </c>
    </row>
    <row r="408" spans="1:12" s="9" customFormat="1" ht="126" customHeight="1" outlineLevel="2" x14ac:dyDescent="0.2">
      <c r="A408" s="15"/>
      <c r="B408" s="24" t="s">
        <v>896</v>
      </c>
      <c r="C408" s="10" t="s">
        <v>897</v>
      </c>
      <c r="D408" s="10" t="s">
        <v>315</v>
      </c>
      <c r="E408" s="33">
        <v>399</v>
      </c>
      <c r="F408" s="39" t="s">
        <v>136</v>
      </c>
      <c r="G408" s="10" t="s">
        <v>97</v>
      </c>
      <c r="H408" s="10">
        <f t="shared" si="43"/>
        <v>136.80000000000001</v>
      </c>
      <c r="I408" s="10" t="s">
        <v>155</v>
      </c>
      <c r="J408" s="38" t="s">
        <v>318</v>
      </c>
      <c r="K408" s="12"/>
      <c r="L408" s="12">
        <f t="shared" si="44"/>
        <v>0</v>
      </c>
    </row>
    <row r="409" spans="1:12" s="9" customFormat="1" ht="126" customHeight="1" outlineLevel="2" x14ac:dyDescent="0.2">
      <c r="A409" s="15"/>
      <c r="B409" s="24" t="s">
        <v>898</v>
      </c>
      <c r="C409" s="10" t="s">
        <v>899</v>
      </c>
      <c r="D409" s="10" t="s">
        <v>315</v>
      </c>
      <c r="E409" s="33">
        <v>305</v>
      </c>
      <c r="F409" s="39" t="s">
        <v>564</v>
      </c>
      <c r="G409" s="10" t="s">
        <v>383</v>
      </c>
      <c r="H409" s="10">
        <f t="shared" si="43"/>
        <v>104.8</v>
      </c>
      <c r="I409" s="10" t="s">
        <v>155</v>
      </c>
      <c r="J409" s="10"/>
      <c r="K409" s="12"/>
      <c r="L409" s="12">
        <f t="shared" si="44"/>
        <v>0</v>
      </c>
    </row>
    <row r="410" spans="1:12" s="9" customFormat="1" ht="126" customHeight="1" outlineLevel="2" x14ac:dyDescent="0.2">
      <c r="A410" s="15"/>
      <c r="B410" s="24" t="s">
        <v>900</v>
      </c>
      <c r="C410" s="10" t="s">
        <v>901</v>
      </c>
      <c r="D410" s="10" t="s">
        <v>315</v>
      </c>
      <c r="E410" s="33">
        <v>399</v>
      </c>
      <c r="F410" s="39" t="s">
        <v>136</v>
      </c>
      <c r="G410" s="10" t="s">
        <v>97</v>
      </c>
      <c r="H410" s="10">
        <f t="shared" si="43"/>
        <v>136.80000000000001</v>
      </c>
      <c r="I410" s="10" t="s">
        <v>155</v>
      </c>
      <c r="J410" s="38" t="s">
        <v>318</v>
      </c>
      <c r="K410" s="12"/>
      <c r="L410" s="12">
        <f t="shared" si="44"/>
        <v>0</v>
      </c>
    </row>
    <row r="411" spans="1:12" s="9" customFormat="1" ht="126" customHeight="1" outlineLevel="2" x14ac:dyDescent="0.2">
      <c r="A411" s="15"/>
      <c r="B411" s="24" t="s">
        <v>902</v>
      </c>
      <c r="C411" s="10" t="s">
        <v>903</v>
      </c>
      <c r="D411" s="10" t="s">
        <v>315</v>
      </c>
      <c r="E411" s="33">
        <v>399</v>
      </c>
      <c r="F411" s="39" t="s">
        <v>136</v>
      </c>
      <c r="G411" s="10" t="s">
        <v>97</v>
      </c>
      <c r="H411" s="10">
        <f t="shared" si="43"/>
        <v>136.80000000000001</v>
      </c>
      <c r="I411" s="10" t="s">
        <v>155</v>
      </c>
      <c r="J411" s="38" t="s">
        <v>318</v>
      </c>
      <c r="K411" s="12"/>
      <c r="L411" s="12">
        <f t="shared" si="44"/>
        <v>0</v>
      </c>
    </row>
    <row r="412" spans="1:12" s="9" customFormat="1" ht="126" customHeight="1" outlineLevel="2" x14ac:dyDescent="0.2">
      <c r="A412" s="15"/>
      <c r="B412" s="24" t="s">
        <v>904</v>
      </c>
      <c r="C412" s="10" t="s">
        <v>905</v>
      </c>
      <c r="D412" s="10" t="s">
        <v>315</v>
      </c>
      <c r="E412" s="33">
        <v>305</v>
      </c>
      <c r="F412" s="39" t="s">
        <v>564</v>
      </c>
      <c r="G412" s="10" t="s">
        <v>383</v>
      </c>
      <c r="H412" s="10">
        <f t="shared" si="43"/>
        <v>104.8</v>
      </c>
      <c r="I412" s="10" t="s">
        <v>155</v>
      </c>
      <c r="J412" s="10"/>
      <c r="K412" s="12"/>
      <c r="L412" s="12">
        <f t="shared" si="44"/>
        <v>0</v>
      </c>
    </row>
    <row r="413" spans="1:12" s="6" customFormat="1" ht="12.95" customHeight="1" outlineLevel="1" x14ac:dyDescent="0.2">
      <c r="A413" s="7"/>
      <c r="B413" s="22" t="s">
        <v>906</v>
      </c>
      <c r="C413" s="18"/>
      <c r="D413" s="18"/>
      <c r="E413" s="34"/>
      <c r="F413" s="46"/>
      <c r="G413" s="18"/>
      <c r="H413" s="18"/>
      <c r="I413" s="18"/>
      <c r="J413" s="18"/>
      <c r="K413" s="18"/>
      <c r="L413" s="19"/>
    </row>
    <row r="414" spans="1:12" s="9" customFormat="1" ht="126" customHeight="1" outlineLevel="2" x14ac:dyDescent="0.2">
      <c r="A414" s="15"/>
      <c r="B414" s="24" t="s">
        <v>907</v>
      </c>
      <c r="C414" s="10" t="s">
        <v>908</v>
      </c>
      <c r="D414" s="10" t="s">
        <v>315</v>
      </c>
      <c r="E414" s="33">
        <v>532</v>
      </c>
      <c r="F414" s="39" t="s">
        <v>85</v>
      </c>
      <c r="G414" s="10" t="s">
        <v>563</v>
      </c>
      <c r="H414" s="10">
        <f t="shared" ref="H414:H428" si="45">ROUND((((100-$K$2)/100)*G414),2)</f>
        <v>182.4</v>
      </c>
      <c r="I414" s="10" t="s">
        <v>94</v>
      </c>
      <c r="J414" s="10"/>
      <c r="K414" s="12"/>
      <c r="L414" s="12">
        <f t="shared" ref="L414:L428" si="46">K414*H414</f>
        <v>0</v>
      </c>
    </row>
    <row r="415" spans="1:12" s="9" customFormat="1" ht="126" customHeight="1" outlineLevel="2" x14ac:dyDescent="0.2">
      <c r="A415" s="15"/>
      <c r="B415" s="24" t="s">
        <v>909</v>
      </c>
      <c r="C415" s="10" t="s">
        <v>910</v>
      </c>
      <c r="D415" s="10" t="s">
        <v>315</v>
      </c>
      <c r="E415" s="33">
        <v>532</v>
      </c>
      <c r="F415" s="39" t="s">
        <v>85</v>
      </c>
      <c r="G415" s="10" t="s">
        <v>563</v>
      </c>
      <c r="H415" s="10">
        <f t="shared" si="45"/>
        <v>182.4</v>
      </c>
      <c r="I415" s="10" t="s">
        <v>94</v>
      </c>
      <c r="J415" s="10"/>
      <c r="K415" s="12"/>
      <c r="L415" s="12">
        <f t="shared" si="46"/>
        <v>0</v>
      </c>
    </row>
    <row r="416" spans="1:12" s="9" customFormat="1" ht="126" customHeight="1" outlineLevel="2" x14ac:dyDescent="0.2">
      <c r="A416" s="15"/>
      <c r="B416" s="24" t="s">
        <v>911</v>
      </c>
      <c r="C416" s="10" t="s">
        <v>912</v>
      </c>
      <c r="D416" s="10" t="s">
        <v>315</v>
      </c>
      <c r="E416" s="33">
        <v>532</v>
      </c>
      <c r="F416" s="39" t="s">
        <v>85</v>
      </c>
      <c r="G416" s="10" t="s">
        <v>563</v>
      </c>
      <c r="H416" s="10">
        <f t="shared" si="45"/>
        <v>182.4</v>
      </c>
      <c r="I416" s="10" t="s">
        <v>94</v>
      </c>
      <c r="J416" s="10"/>
      <c r="K416" s="12"/>
      <c r="L416" s="12">
        <f t="shared" si="46"/>
        <v>0</v>
      </c>
    </row>
    <row r="417" spans="1:12" s="9" customFormat="1" ht="126" customHeight="1" outlineLevel="2" x14ac:dyDescent="0.2">
      <c r="A417" s="15"/>
      <c r="B417" s="24" t="s">
        <v>913</v>
      </c>
      <c r="C417" s="10" t="s">
        <v>914</v>
      </c>
      <c r="D417" s="10" t="s">
        <v>315</v>
      </c>
      <c r="E417" s="33">
        <v>532</v>
      </c>
      <c r="F417" s="39" t="s">
        <v>85</v>
      </c>
      <c r="G417" s="10" t="s">
        <v>563</v>
      </c>
      <c r="H417" s="10">
        <f t="shared" si="45"/>
        <v>182.4</v>
      </c>
      <c r="I417" s="10" t="s">
        <v>94</v>
      </c>
      <c r="J417" s="10"/>
      <c r="K417" s="12"/>
      <c r="L417" s="12">
        <f t="shared" si="46"/>
        <v>0</v>
      </c>
    </row>
    <row r="418" spans="1:12" s="9" customFormat="1" ht="126" customHeight="1" outlineLevel="2" x14ac:dyDescent="0.2">
      <c r="A418" s="15"/>
      <c r="B418" s="24" t="s">
        <v>915</v>
      </c>
      <c r="C418" s="10" t="s">
        <v>916</v>
      </c>
      <c r="D418" s="10" t="s">
        <v>315</v>
      </c>
      <c r="E418" s="33">
        <v>399</v>
      </c>
      <c r="F418" s="39" t="s">
        <v>136</v>
      </c>
      <c r="G418" s="10" t="s">
        <v>97</v>
      </c>
      <c r="H418" s="10">
        <f t="shared" si="45"/>
        <v>136.80000000000001</v>
      </c>
      <c r="I418" s="10" t="s">
        <v>102</v>
      </c>
      <c r="J418" s="10"/>
      <c r="K418" s="12"/>
      <c r="L418" s="12">
        <f t="shared" si="46"/>
        <v>0</v>
      </c>
    </row>
    <row r="419" spans="1:12" s="9" customFormat="1" ht="126" customHeight="1" outlineLevel="2" x14ac:dyDescent="0.2">
      <c r="A419" s="15"/>
      <c r="B419" s="24" t="s">
        <v>917</v>
      </c>
      <c r="C419" s="10" t="s">
        <v>918</v>
      </c>
      <c r="D419" s="10" t="s">
        <v>315</v>
      </c>
      <c r="E419" s="33">
        <v>399</v>
      </c>
      <c r="F419" s="39" t="s">
        <v>136</v>
      </c>
      <c r="G419" s="10" t="s">
        <v>97</v>
      </c>
      <c r="H419" s="10">
        <f t="shared" si="45"/>
        <v>136.80000000000001</v>
      </c>
      <c r="I419" s="10" t="s">
        <v>102</v>
      </c>
      <c r="J419" s="10"/>
      <c r="K419" s="12"/>
      <c r="L419" s="12">
        <f t="shared" si="46"/>
        <v>0</v>
      </c>
    </row>
    <row r="420" spans="1:12" s="9" customFormat="1" ht="126" customHeight="1" outlineLevel="2" x14ac:dyDescent="0.2">
      <c r="A420" s="15"/>
      <c r="B420" s="24" t="s">
        <v>919</v>
      </c>
      <c r="C420" s="10" t="s">
        <v>920</v>
      </c>
      <c r="D420" s="10" t="s">
        <v>315</v>
      </c>
      <c r="E420" s="33">
        <v>399</v>
      </c>
      <c r="F420" s="39" t="s">
        <v>136</v>
      </c>
      <c r="G420" s="10" t="s">
        <v>97</v>
      </c>
      <c r="H420" s="10">
        <f t="shared" si="45"/>
        <v>136.80000000000001</v>
      </c>
      <c r="I420" s="10" t="s">
        <v>102</v>
      </c>
      <c r="J420" s="10"/>
      <c r="K420" s="12"/>
      <c r="L420" s="12">
        <f t="shared" si="46"/>
        <v>0</v>
      </c>
    </row>
    <row r="421" spans="1:12" s="9" customFormat="1" ht="126" customHeight="1" outlineLevel="2" x14ac:dyDescent="0.2">
      <c r="A421" s="15"/>
      <c r="B421" s="24" t="s">
        <v>921</v>
      </c>
      <c r="C421" s="10" t="s">
        <v>922</v>
      </c>
      <c r="D421" s="10" t="s">
        <v>315</v>
      </c>
      <c r="E421" s="33">
        <v>399</v>
      </c>
      <c r="F421" s="39" t="s">
        <v>136</v>
      </c>
      <c r="G421" s="10" t="s">
        <v>97</v>
      </c>
      <c r="H421" s="10">
        <f t="shared" si="45"/>
        <v>136.80000000000001</v>
      </c>
      <c r="I421" s="10" t="s">
        <v>102</v>
      </c>
      <c r="J421" s="10"/>
      <c r="K421" s="12"/>
      <c r="L421" s="12">
        <f t="shared" si="46"/>
        <v>0</v>
      </c>
    </row>
    <row r="422" spans="1:12" s="9" customFormat="1" ht="126" customHeight="1" outlineLevel="2" x14ac:dyDescent="0.2">
      <c r="A422" s="15"/>
      <c r="B422" s="24" t="s">
        <v>923</v>
      </c>
      <c r="C422" s="10" t="s">
        <v>924</v>
      </c>
      <c r="D422" s="10" t="s">
        <v>315</v>
      </c>
      <c r="E422" s="33">
        <v>399</v>
      </c>
      <c r="F422" s="39" t="s">
        <v>136</v>
      </c>
      <c r="G422" s="10" t="s">
        <v>97</v>
      </c>
      <c r="H422" s="10">
        <f t="shared" si="45"/>
        <v>136.80000000000001</v>
      </c>
      <c r="I422" s="10" t="s">
        <v>102</v>
      </c>
      <c r="J422" s="10"/>
      <c r="K422" s="12"/>
      <c r="L422" s="12">
        <f t="shared" si="46"/>
        <v>0</v>
      </c>
    </row>
    <row r="423" spans="1:12" s="9" customFormat="1" ht="126" customHeight="1" outlineLevel="2" x14ac:dyDescent="0.2">
      <c r="A423" s="15"/>
      <c r="B423" s="24" t="s">
        <v>925</v>
      </c>
      <c r="C423" s="10" t="s">
        <v>926</v>
      </c>
      <c r="D423" s="10" t="s">
        <v>315</v>
      </c>
      <c r="E423" s="33">
        <v>399</v>
      </c>
      <c r="F423" s="39" t="s">
        <v>136</v>
      </c>
      <c r="G423" s="10" t="s">
        <v>97</v>
      </c>
      <c r="H423" s="10">
        <f t="shared" si="45"/>
        <v>136.80000000000001</v>
      </c>
      <c r="I423" s="10" t="s">
        <v>102</v>
      </c>
      <c r="J423" s="10"/>
      <c r="K423" s="12"/>
      <c r="L423" s="12">
        <f t="shared" si="46"/>
        <v>0</v>
      </c>
    </row>
    <row r="424" spans="1:12" s="9" customFormat="1" ht="126" customHeight="1" outlineLevel="2" x14ac:dyDescent="0.2">
      <c r="A424" s="15"/>
      <c r="B424" s="24" t="s">
        <v>927</v>
      </c>
      <c r="C424" s="10" t="s">
        <v>928</v>
      </c>
      <c r="D424" s="10" t="s">
        <v>315</v>
      </c>
      <c r="E424" s="33">
        <v>399</v>
      </c>
      <c r="F424" s="39" t="s">
        <v>136</v>
      </c>
      <c r="G424" s="10" t="s">
        <v>97</v>
      </c>
      <c r="H424" s="10">
        <f t="shared" si="45"/>
        <v>136.80000000000001</v>
      </c>
      <c r="I424" s="10" t="s">
        <v>102</v>
      </c>
      <c r="J424" s="10"/>
      <c r="K424" s="12"/>
      <c r="L424" s="12">
        <f t="shared" si="46"/>
        <v>0</v>
      </c>
    </row>
    <row r="425" spans="1:12" s="9" customFormat="1" ht="126" customHeight="1" outlineLevel="2" x14ac:dyDescent="0.2">
      <c r="A425" s="15"/>
      <c r="B425" s="24" t="s">
        <v>929</v>
      </c>
      <c r="C425" s="10" t="s">
        <v>930</v>
      </c>
      <c r="D425" s="10" t="s">
        <v>315</v>
      </c>
      <c r="E425" s="33">
        <v>532</v>
      </c>
      <c r="F425" s="39" t="s">
        <v>85</v>
      </c>
      <c r="G425" s="10" t="s">
        <v>563</v>
      </c>
      <c r="H425" s="10">
        <f t="shared" si="45"/>
        <v>182.4</v>
      </c>
      <c r="I425" s="10" t="s">
        <v>86</v>
      </c>
      <c r="J425" s="10"/>
      <c r="K425" s="12"/>
      <c r="L425" s="12">
        <f t="shared" si="46"/>
        <v>0</v>
      </c>
    </row>
    <row r="426" spans="1:12" s="9" customFormat="1" ht="126" customHeight="1" outlineLevel="2" x14ac:dyDescent="0.2">
      <c r="A426" s="15"/>
      <c r="B426" s="24" t="s">
        <v>931</v>
      </c>
      <c r="C426" s="10" t="s">
        <v>932</v>
      </c>
      <c r="D426" s="10" t="s">
        <v>315</v>
      </c>
      <c r="E426" s="33">
        <v>532</v>
      </c>
      <c r="F426" s="39" t="s">
        <v>85</v>
      </c>
      <c r="G426" s="10" t="s">
        <v>563</v>
      </c>
      <c r="H426" s="10">
        <f t="shared" si="45"/>
        <v>182.4</v>
      </c>
      <c r="I426" s="10" t="s">
        <v>86</v>
      </c>
      <c r="J426" s="10"/>
      <c r="K426" s="12"/>
      <c r="L426" s="12">
        <f t="shared" si="46"/>
        <v>0</v>
      </c>
    </row>
    <row r="427" spans="1:12" s="9" customFormat="1" ht="126" customHeight="1" outlineLevel="2" x14ac:dyDescent="0.2">
      <c r="A427" s="15"/>
      <c r="B427" s="24" t="s">
        <v>933</v>
      </c>
      <c r="C427" s="10" t="s">
        <v>934</v>
      </c>
      <c r="D427" s="10" t="s">
        <v>315</v>
      </c>
      <c r="E427" s="33">
        <v>532</v>
      </c>
      <c r="F427" s="39" t="s">
        <v>85</v>
      </c>
      <c r="G427" s="10" t="s">
        <v>563</v>
      </c>
      <c r="H427" s="10">
        <f t="shared" si="45"/>
        <v>182.4</v>
      </c>
      <c r="I427" s="10" t="s">
        <v>86</v>
      </c>
      <c r="J427" s="10"/>
      <c r="K427" s="12"/>
      <c r="L427" s="12">
        <f t="shared" si="46"/>
        <v>0</v>
      </c>
    </row>
    <row r="428" spans="1:12" s="9" customFormat="1" ht="126" customHeight="1" outlineLevel="2" x14ac:dyDescent="0.2">
      <c r="A428" s="15"/>
      <c r="B428" s="24" t="s">
        <v>935</v>
      </c>
      <c r="C428" s="10" t="s">
        <v>936</v>
      </c>
      <c r="D428" s="10" t="s">
        <v>315</v>
      </c>
      <c r="E428" s="33">
        <v>132</v>
      </c>
      <c r="F428" s="39" t="s">
        <v>299</v>
      </c>
      <c r="G428" s="10" t="s">
        <v>200</v>
      </c>
      <c r="H428" s="10">
        <f t="shared" si="45"/>
        <v>45.6</v>
      </c>
      <c r="I428" s="10" t="s">
        <v>155</v>
      </c>
      <c r="J428" s="10"/>
      <c r="K428" s="12"/>
      <c r="L428" s="12">
        <f t="shared" si="46"/>
        <v>0</v>
      </c>
    </row>
    <row r="429" spans="1:12" s="6" customFormat="1" ht="15.95" customHeight="1" x14ac:dyDescent="0.2">
      <c r="A429" s="25" t="s">
        <v>937</v>
      </c>
      <c r="B429" s="25"/>
      <c r="C429" s="25"/>
      <c r="D429" s="25"/>
      <c r="E429" s="36"/>
      <c r="F429" s="48"/>
      <c r="G429" s="25"/>
      <c r="H429" s="25"/>
      <c r="I429" s="25"/>
      <c r="J429" s="25"/>
      <c r="K429" s="25"/>
      <c r="L429" s="25"/>
    </row>
    <row r="430" spans="1:12" s="6" customFormat="1" ht="12.95" customHeight="1" outlineLevel="1" x14ac:dyDescent="0.2">
      <c r="A430" s="7"/>
      <c r="B430" s="22" t="s">
        <v>938</v>
      </c>
      <c r="C430" s="18"/>
      <c r="D430" s="18"/>
      <c r="E430" s="34"/>
      <c r="F430" s="46"/>
      <c r="G430" s="18"/>
      <c r="H430" s="18"/>
      <c r="I430" s="18"/>
      <c r="J430" s="18"/>
      <c r="K430" s="18"/>
      <c r="L430" s="19"/>
    </row>
    <row r="431" spans="1:12" s="9" customFormat="1" ht="126" customHeight="1" outlineLevel="2" x14ac:dyDescent="0.2">
      <c r="A431" s="15"/>
      <c r="B431" s="24" t="s">
        <v>939</v>
      </c>
      <c r="C431" s="10" t="s">
        <v>940</v>
      </c>
      <c r="D431" s="10" t="s">
        <v>315</v>
      </c>
      <c r="E431" s="33">
        <v>265</v>
      </c>
      <c r="F431" s="39" t="s">
        <v>116</v>
      </c>
      <c r="G431" s="10" t="s">
        <v>281</v>
      </c>
      <c r="H431" s="10">
        <f t="shared" ref="H431:H462" si="47">ROUND((((100-$K$2)/100)*G431),2)</f>
        <v>91.2</v>
      </c>
      <c r="I431" s="10" t="s">
        <v>37</v>
      </c>
      <c r="J431" s="10"/>
      <c r="K431" s="12"/>
      <c r="L431" s="12">
        <f t="shared" ref="L431:L462" si="48">K431*H431</f>
        <v>0</v>
      </c>
    </row>
    <row r="432" spans="1:12" s="9" customFormat="1" ht="126" customHeight="1" outlineLevel="2" x14ac:dyDescent="0.2">
      <c r="A432" s="15"/>
      <c r="B432" s="24" t="s">
        <v>941</v>
      </c>
      <c r="C432" s="10" t="s">
        <v>942</v>
      </c>
      <c r="D432" s="10" t="s">
        <v>315</v>
      </c>
      <c r="E432" s="33">
        <v>265</v>
      </c>
      <c r="F432" s="39" t="s">
        <v>116</v>
      </c>
      <c r="G432" s="10" t="s">
        <v>281</v>
      </c>
      <c r="H432" s="10">
        <f t="shared" si="47"/>
        <v>91.2</v>
      </c>
      <c r="I432" s="10" t="s">
        <v>37</v>
      </c>
      <c r="J432" s="10"/>
      <c r="K432" s="12"/>
      <c r="L432" s="12">
        <f t="shared" si="48"/>
        <v>0</v>
      </c>
    </row>
    <row r="433" spans="1:12" s="9" customFormat="1" ht="126" customHeight="1" outlineLevel="2" x14ac:dyDescent="0.2">
      <c r="A433" s="15"/>
      <c r="B433" s="24" t="s">
        <v>943</v>
      </c>
      <c r="C433" s="10" t="s">
        <v>944</v>
      </c>
      <c r="D433" s="10" t="s">
        <v>20</v>
      </c>
      <c r="E433" s="33">
        <v>172</v>
      </c>
      <c r="F433" s="39" t="s">
        <v>54</v>
      </c>
      <c r="G433" s="10" t="s">
        <v>241</v>
      </c>
      <c r="H433" s="10">
        <f t="shared" si="47"/>
        <v>59.2</v>
      </c>
      <c r="I433" s="10" t="s">
        <v>155</v>
      </c>
      <c r="J433" s="10"/>
      <c r="K433" s="12"/>
      <c r="L433" s="12">
        <f t="shared" si="48"/>
        <v>0</v>
      </c>
    </row>
    <row r="434" spans="1:12" s="9" customFormat="1" ht="126" customHeight="1" outlineLevel="2" x14ac:dyDescent="0.2">
      <c r="A434" s="15"/>
      <c r="B434" s="24" t="s">
        <v>945</v>
      </c>
      <c r="C434" s="10" t="s">
        <v>946</v>
      </c>
      <c r="D434" s="10" t="s">
        <v>20</v>
      </c>
      <c r="E434" s="33">
        <v>172</v>
      </c>
      <c r="F434" s="39" t="s">
        <v>54</v>
      </c>
      <c r="G434" s="10" t="s">
        <v>241</v>
      </c>
      <c r="H434" s="10">
        <f t="shared" si="47"/>
        <v>59.2</v>
      </c>
      <c r="I434" s="10" t="s">
        <v>155</v>
      </c>
      <c r="J434" s="10"/>
      <c r="K434" s="12"/>
      <c r="L434" s="12">
        <f t="shared" si="48"/>
        <v>0</v>
      </c>
    </row>
    <row r="435" spans="1:12" s="9" customFormat="1" ht="126" customHeight="1" outlineLevel="2" x14ac:dyDescent="0.2">
      <c r="A435" s="15"/>
      <c r="B435" s="24" t="s">
        <v>947</v>
      </c>
      <c r="C435" s="10" t="s">
        <v>948</v>
      </c>
      <c r="D435" s="10" t="s">
        <v>20</v>
      </c>
      <c r="E435" s="33">
        <v>172</v>
      </c>
      <c r="F435" s="39" t="s">
        <v>54</v>
      </c>
      <c r="G435" s="10" t="s">
        <v>241</v>
      </c>
      <c r="H435" s="10">
        <f t="shared" si="47"/>
        <v>59.2</v>
      </c>
      <c r="I435" s="10" t="s">
        <v>155</v>
      </c>
      <c r="J435" s="10"/>
      <c r="K435" s="12"/>
      <c r="L435" s="12">
        <f t="shared" si="48"/>
        <v>0</v>
      </c>
    </row>
    <row r="436" spans="1:12" s="9" customFormat="1" ht="126" customHeight="1" outlineLevel="2" x14ac:dyDescent="0.2">
      <c r="A436" s="15"/>
      <c r="B436" s="24" t="s">
        <v>949</v>
      </c>
      <c r="C436" s="10" t="s">
        <v>950</v>
      </c>
      <c r="D436" s="10" t="s">
        <v>20</v>
      </c>
      <c r="E436" s="33">
        <v>172</v>
      </c>
      <c r="F436" s="39" t="s">
        <v>54</v>
      </c>
      <c r="G436" s="10" t="s">
        <v>241</v>
      </c>
      <c r="H436" s="10">
        <f t="shared" si="47"/>
        <v>59.2</v>
      </c>
      <c r="I436" s="10" t="s">
        <v>155</v>
      </c>
      <c r="J436" s="10"/>
      <c r="K436" s="12"/>
      <c r="L436" s="12">
        <f t="shared" si="48"/>
        <v>0</v>
      </c>
    </row>
    <row r="437" spans="1:12" s="9" customFormat="1" ht="126" customHeight="1" outlineLevel="2" x14ac:dyDescent="0.2">
      <c r="A437" s="15"/>
      <c r="B437" s="24" t="s">
        <v>951</v>
      </c>
      <c r="C437" s="10" t="s">
        <v>952</v>
      </c>
      <c r="D437" s="10" t="s">
        <v>20</v>
      </c>
      <c r="E437" s="33">
        <v>172</v>
      </c>
      <c r="F437" s="39" t="s">
        <v>54</v>
      </c>
      <c r="G437" s="10" t="s">
        <v>241</v>
      </c>
      <c r="H437" s="10">
        <f t="shared" si="47"/>
        <v>59.2</v>
      </c>
      <c r="I437" s="10" t="s">
        <v>155</v>
      </c>
      <c r="J437" s="10"/>
      <c r="K437" s="12"/>
      <c r="L437" s="12">
        <f t="shared" si="48"/>
        <v>0</v>
      </c>
    </row>
    <row r="438" spans="1:12" s="9" customFormat="1" ht="126" customHeight="1" outlineLevel="2" x14ac:dyDescent="0.2">
      <c r="A438" s="15"/>
      <c r="B438" s="24" t="s">
        <v>953</v>
      </c>
      <c r="C438" s="10" t="s">
        <v>954</v>
      </c>
      <c r="D438" s="10" t="s">
        <v>20</v>
      </c>
      <c r="E438" s="33">
        <v>92</v>
      </c>
      <c r="F438" s="39" t="s">
        <v>229</v>
      </c>
      <c r="G438" s="10" t="s">
        <v>153</v>
      </c>
      <c r="H438" s="10">
        <f t="shared" si="47"/>
        <v>31.2</v>
      </c>
      <c r="I438" s="10" t="s">
        <v>37</v>
      </c>
      <c r="J438" s="10"/>
      <c r="K438" s="12"/>
      <c r="L438" s="12">
        <f t="shared" si="48"/>
        <v>0</v>
      </c>
    </row>
    <row r="439" spans="1:12" s="9" customFormat="1" ht="126" customHeight="1" outlineLevel="2" x14ac:dyDescent="0.2">
      <c r="A439" s="15"/>
      <c r="B439" s="24" t="s">
        <v>955</v>
      </c>
      <c r="C439" s="10" t="s">
        <v>956</v>
      </c>
      <c r="D439" s="10" t="s">
        <v>20</v>
      </c>
      <c r="E439" s="33">
        <v>92</v>
      </c>
      <c r="F439" s="39" t="s">
        <v>229</v>
      </c>
      <c r="G439" s="10" t="s">
        <v>153</v>
      </c>
      <c r="H439" s="10">
        <f t="shared" si="47"/>
        <v>31.2</v>
      </c>
      <c r="I439" s="10" t="s">
        <v>37</v>
      </c>
      <c r="J439" s="10"/>
      <c r="K439" s="12"/>
      <c r="L439" s="12">
        <f t="shared" si="48"/>
        <v>0</v>
      </c>
    </row>
    <row r="440" spans="1:12" s="9" customFormat="1" ht="126" customHeight="1" outlineLevel="2" x14ac:dyDescent="0.2">
      <c r="A440" s="15"/>
      <c r="B440" s="24" t="s">
        <v>957</v>
      </c>
      <c r="C440" s="10" t="s">
        <v>958</v>
      </c>
      <c r="D440" s="10" t="s">
        <v>20</v>
      </c>
      <c r="E440" s="33">
        <v>92</v>
      </c>
      <c r="F440" s="39" t="s">
        <v>229</v>
      </c>
      <c r="G440" s="10" t="s">
        <v>153</v>
      </c>
      <c r="H440" s="10">
        <f t="shared" si="47"/>
        <v>31.2</v>
      </c>
      <c r="I440" s="10" t="s">
        <v>37</v>
      </c>
      <c r="J440" s="10"/>
      <c r="K440" s="12"/>
      <c r="L440" s="12">
        <f t="shared" si="48"/>
        <v>0</v>
      </c>
    </row>
    <row r="441" spans="1:12" s="9" customFormat="1" ht="126" customHeight="1" outlineLevel="2" x14ac:dyDescent="0.2">
      <c r="A441" s="15"/>
      <c r="B441" s="24" t="s">
        <v>959</v>
      </c>
      <c r="C441" s="10" t="s">
        <v>960</v>
      </c>
      <c r="D441" s="10" t="s">
        <v>20</v>
      </c>
      <c r="E441" s="33">
        <v>92</v>
      </c>
      <c r="F441" s="39" t="s">
        <v>229</v>
      </c>
      <c r="G441" s="10" t="s">
        <v>153</v>
      </c>
      <c r="H441" s="10">
        <f t="shared" si="47"/>
        <v>31.2</v>
      </c>
      <c r="I441" s="10" t="s">
        <v>37</v>
      </c>
      <c r="J441" s="10"/>
      <c r="K441" s="12"/>
      <c r="L441" s="12">
        <f t="shared" si="48"/>
        <v>0</v>
      </c>
    </row>
    <row r="442" spans="1:12" s="9" customFormat="1" ht="126" customHeight="1" outlineLevel="2" x14ac:dyDescent="0.2">
      <c r="A442" s="15"/>
      <c r="B442" s="24" t="s">
        <v>961</v>
      </c>
      <c r="C442" s="10" t="s">
        <v>962</v>
      </c>
      <c r="D442" s="10" t="s">
        <v>20</v>
      </c>
      <c r="E442" s="33">
        <v>92</v>
      </c>
      <c r="F442" s="39" t="s">
        <v>229</v>
      </c>
      <c r="G442" s="10" t="s">
        <v>153</v>
      </c>
      <c r="H442" s="10">
        <f t="shared" si="47"/>
        <v>31.2</v>
      </c>
      <c r="I442" s="10" t="s">
        <v>37</v>
      </c>
      <c r="J442" s="10"/>
      <c r="K442" s="12"/>
      <c r="L442" s="12">
        <f t="shared" si="48"/>
        <v>0</v>
      </c>
    </row>
    <row r="443" spans="1:12" s="9" customFormat="1" ht="126" customHeight="1" outlineLevel="2" x14ac:dyDescent="0.2">
      <c r="A443" s="15"/>
      <c r="B443" s="24" t="s">
        <v>963</v>
      </c>
      <c r="C443" s="10" t="s">
        <v>964</v>
      </c>
      <c r="D443" s="10" t="s">
        <v>20</v>
      </c>
      <c r="E443" s="33">
        <v>92</v>
      </c>
      <c r="F443" s="39" t="s">
        <v>229</v>
      </c>
      <c r="G443" s="10" t="s">
        <v>153</v>
      </c>
      <c r="H443" s="10">
        <f t="shared" si="47"/>
        <v>31.2</v>
      </c>
      <c r="I443" s="10" t="s">
        <v>37</v>
      </c>
      <c r="J443" s="10"/>
      <c r="K443" s="12"/>
      <c r="L443" s="12">
        <f t="shared" si="48"/>
        <v>0</v>
      </c>
    </row>
    <row r="444" spans="1:12" s="9" customFormat="1" ht="126" customHeight="1" outlineLevel="2" x14ac:dyDescent="0.2">
      <c r="A444" s="15"/>
      <c r="B444" s="24" t="s">
        <v>965</v>
      </c>
      <c r="C444" s="10" t="s">
        <v>966</v>
      </c>
      <c r="D444" s="10" t="s">
        <v>20</v>
      </c>
      <c r="E444" s="33">
        <v>92</v>
      </c>
      <c r="F444" s="39" t="s">
        <v>229</v>
      </c>
      <c r="G444" s="10" t="s">
        <v>153</v>
      </c>
      <c r="H444" s="10">
        <f t="shared" si="47"/>
        <v>31.2</v>
      </c>
      <c r="I444" s="10" t="s">
        <v>37</v>
      </c>
      <c r="J444" s="10"/>
      <c r="K444" s="12"/>
      <c r="L444" s="12">
        <f t="shared" si="48"/>
        <v>0</v>
      </c>
    </row>
    <row r="445" spans="1:12" s="9" customFormat="1" ht="126" customHeight="1" outlineLevel="2" x14ac:dyDescent="0.2">
      <c r="A445" s="15"/>
      <c r="B445" s="24" t="s">
        <v>967</v>
      </c>
      <c r="C445" s="10" t="s">
        <v>968</v>
      </c>
      <c r="D445" s="10" t="s">
        <v>20</v>
      </c>
      <c r="E445" s="33">
        <v>92</v>
      </c>
      <c r="F445" s="39" t="s">
        <v>229</v>
      </c>
      <c r="G445" s="10" t="s">
        <v>153</v>
      </c>
      <c r="H445" s="10">
        <f t="shared" si="47"/>
        <v>31.2</v>
      </c>
      <c r="I445" s="10" t="s">
        <v>37</v>
      </c>
      <c r="J445" s="10"/>
      <c r="K445" s="12"/>
      <c r="L445" s="12">
        <f t="shared" si="48"/>
        <v>0</v>
      </c>
    </row>
    <row r="446" spans="1:12" s="6" customFormat="1" ht="126" customHeight="1" outlineLevel="2" x14ac:dyDescent="0.2">
      <c r="A446" s="15"/>
      <c r="B446" s="24" t="s">
        <v>969</v>
      </c>
      <c r="C446" s="10" t="s">
        <v>970</v>
      </c>
      <c r="D446" s="10" t="s">
        <v>20</v>
      </c>
      <c r="E446" s="33">
        <v>345</v>
      </c>
      <c r="F446" s="39" t="s">
        <v>43</v>
      </c>
      <c r="G446" s="10" t="s">
        <v>418</v>
      </c>
      <c r="H446" s="10">
        <f t="shared" si="47"/>
        <v>118.4</v>
      </c>
      <c r="I446" s="10" t="s">
        <v>145</v>
      </c>
      <c r="J446" s="42" t="s">
        <v>118</v>
      </c>
      <c r="K446" s="12"/>
      <c r="L446" s="12">
        <f t="shared" si="48"/>
        <v>0</v>
      </c>
    </row>
    <row r="447" spans="1:12" s="9" customFormat="1" ht="126" customHeight="1" outlineLevel="2" x14ac:dyDescent="0.2">
      <c r="A447" s="15"/>
      <c r="B447" s="24" t="s">
        <v>971</v>
      </c>
      <c r="C447" s="10" t="s">
        <v>972</v>
      </c>
      <c r="D447" s="10" t="s">
        <v>20</v>
      </c>
      <c r="E447" s="33">
        <v>345</v>
      </c>
      <c r="F447" s="39" t="s">
        <v>43</v>
      </c>
      <c r="G447" s="10" t="s">
        <v>418</v>
      </c>
      <c r="H447" s="10">
        <f t="shared" si="47"/>
        <v>118.4</v>
      </c>
      <c r="I447" s="10" t="s">
        <v>145</v>
      </c>
      <c r="J447" s="10"/>
      <c r="K447" s="12"/>
      <c r="L447" s="12">
        <f t="shared" si="48"/>
        <v>0</v>
      </c>
    </row>
    <row r="448" spans="1:12" s="9" customFormat="1" ht="126" customHeight="1" outlineLevel="2" x14ac:dyDescent="0.2">
      <c r="A448" s="15"/>
      <c r="B448" s="24" t="s">
        <v>973</v>
      </c>
      <c r="C448" s="10" t="s">
        <v>974</v>
      </c>
      <c r="D448" s="10" t="s">
        <v>20</v>
      </c>
      <c r="E448" s="33">
        <v>345</v>
      </c>
      <c r="F448" s="39" t="s">
        <v>43</v>
      </c>
      <c r="G448" s="10" t="s">
        <v>418</v>
      </c>
      <c r="H448" s="10">
        <f t="shared" si="47"/>
        <v>118.4</v>
      </c>
      <c r="I448" s="10" t="s">
        <v>145</v>
      </c>
      <c r="J448" s="10"/>
      <c r="K448" s="12"/>
      <c r="L448" s="12">
        <f t="shared" si="48"/>
        <v>0</v>
      </c>
    </row>
    <row r="449" spans="1:12" s="9" customFormat="1" ht="126" customHeight="1" outlineLevel="2" x14ac:dyDescent="0.2">
      <c r="A449" s="15"/>
      <c r="B449" s="24" t="s">
        <v>975</v>
      </c>
      <c r="C449" s="10" t="s">
        <v>976</v>
      </c>
      <c r="D449" s="10" t="s">
        <v>20</v>
      </c>
      <c r="E449" s="33">
        <v>345</v>
      </c>
      <c r="F449" s="39" t="s">
        <v>43</v>
      </c>
      <c r="G449" s="10" t="s">
        <v>418</v>
      </c>
      <c r="H449" s="10">
        <f t="shared" si="47"/>
        <v>118.4</v>
      </c>
      <c r="I449" s="10" t="s">
        <v>145</v>
      </c>
      <c r="J449" s="10"/>
      <c r="K449" s="12"/>
      <c r="L449" s="12">
        <f t="shared" si="48"/>
        <v>0</v>
      </c>
    </row>
    <row r="450" spans="1:12" s="9" customFormat="1" ht="126" customHeight="1" outlineLevel="2" x14ac:dyDescent="0.2">
      <c r="A450" s="15"/>
      <c r="B450" s="24" t="s">
        <v>977</v>
      </c>
      <c r="C450" s="10" t="s">
        <v>978</v>
      </c>
      <c r="D450" s="10" t="s">
        <v>20</v>
      </c>
      <c r="E450" s="33">
        <v>345</v>
      </c>
      <c r="F450" s="39" t="s">
        <v>43</v>
      </c>
      <c r="G450" s="10" t="s">
        <v>418</v>
      </c>
      <c r="H450" s="10">
        <f t="shared" si="47"/>
        <v>118.4</v>
      </c>
      <c r="I450" s="10" t="s">
        <v>145</v>
      </c>
      <c r="J450" s="10"/>
      <c r="K450" s="12"/>
      <c r="L450" s="12">
        <f t="shared" si="48"/>
        <v>0</v>
      </c>
    </row>
    <row r="451" spans="1:12" s="9" customFormat="1" ht="126" customHeight="1" outlineLevel="2" x14ac:dyDescent="0.2">
      <c r="A451" s="15"/>
      <c r="B451" s="24" t="s">
        <v>979</v>
      </c>
      <c r="C451" s="10" t="s">
        <v>980</v>
      </c>
      <c r="D451" s="10" t="s">
        <v>20</v>
      </c>
      <c r="E451" s="33">
        <v>345</v>
      </c>
      <c r="F451" s="39" t="s">
        <v>43</v>
      </c>
      <c r="G451" s="10" t="s">
        <v>418</v>
      </c>
      <c r="H451" s="10">
        <f t="shared" si="47"/>
        <v>118.4</v>
      </c>
      <c r="I451" s="10" t="s">
        <v>145</v>
      </c>
      <c r="J451" s="10"/>
      <c r="K451" s="12"/>
      <c r="L451" s="12">
        <f t="shared" si="48"/>
        <v>0</v>
      </c>
    </row>
    <row r="452" spans="1:12" s="9" customFormat="1" ht="126" customHeight="1" outlineLevel="2" x14ac:dyDescent="0.2">
      <c r="A452" s="15"/>
      <c r="B452" s="24" t="s">
        <v>981</v>
      </c>
      <c r="C452" s="10" t="s">
        <v>982</v>
      </c>
      <c r="D452" s="10" t="s">
        <v>20</v>
      </c>
      <c r="E452" s="33">
        <v>345</v>
      </c>
      <c r="F452" s="39" t="s">
        <v>43</v>
      </c>
      <c r="G452" s="10" t="s">
        <v>418</v>
      </c>
      <c r="H452" s="10">
        <f t="shared" si="47"/>
        <v>118.4</v>
      </c>
      <c r="I452" s="10" t="s">
        <v>145</v>
      </c>
      <c r="J452" s="10"/>
      <c r="K452" s="12"/>
      <c r="L452" s="12">
        <f t="shared" si="48"/>
        <v>0</v>
      </c>
    </row>
    <row r="453" spans="1:12" s="9" customFormat="1" ht="126" customHeight="1" outlineLevel="2" x14ac:dyDescent="0.2">
      <c r="A453" s="15"/>
      <c r="B453" s="24" t="s">
        <v>983</v>
      </c>
      <c r="C453" s="10" t="s">
        <v>984</v>
      </c>
      <c r="D453" s="10" t="s">
        <v>20</v>
      </c>
      <c r="E453" s="33">
        <v>399</v>
      </c>
      <c r="F453" s="39" t="s">
        <v>136</v>
      </c>
      <c r="G453" s="10" t="s">
        <v>97</v>
      </c>
      <c r="H453" s="10">
        <f t="shared" si="47"/>
        <v>136.80000000000001</v>
      </c>
      <c r="I453" s="10" t="s">
        <v>44</v>
      </c>
      <c r="J453" s="10"/>
      <c r="K453" s="12"/>
      <c r="L453" s="12">
        <f t="shared" si="48"/>
        <v>0</v>
      </c>
    </row>
    <row r="454" spans="1:12" s="9" customFormat="1" ht="126" customHeight="1" outlineLevel="2" x14ac:dyDescent="0.2">
      <c r="A454" s="15"/>
      <c r="B454" s="24" t="s">
        <v>985</v>
      </c>
      <c r="C454" s="10" t="s">
        <v>986</v>
      </c>
      <c r="D454" s="10" t="s">
        <v>20</v>
      </c>
      <c r="E454" s="33">
        <v>399</v>
      </c>
      <c r="F454" s="39" t="s">
        <v>136</v>
      </c>
      <c r="G454" s="10" t="s">
        <v>97</v>
      </c>
      <c r="H454" s="10">
        <f t="shared" si="47"/>
        <v>136.80000000000001</v>
      </c>
      <c r="I454" s="10" t="s">
        <v>44</v>
      </c>
      <c r="J454" s="10"/>
      <c r="K454" s="12"/>
      <c r="L454" s="12">
        <f t="shared" si="48"/>
        <v>0</v>
      </c>
    </row>
    <row r="455" spans="1:12" s="9" customFormat="1" ht="126" customHeight="1" outlineLevel="2" x14ac:dyDescent="0.2">
      <c r="A455" s="15"/>
      <c r="B455" s="24" t="s">
        <v>987</v>
      </c>
      <c r="C455" s="10" t="s">
        <v>988</v>
      </c>
      <c r="D455" s="10" t="s">
        <v>315</v>
      </c>
      <c r="E455" s="33">
        <v>532</v>
      </c>
      <c r="F455" s="39" t="s">
        <v>85</v>
      </c>
      <c r="G455" s="10" t="s">
        <v>563</v>
      </c>
      <c r="H455" s="10">
        <f t="shared" si="47"/>
        <v>182.4</v>
      </c>
      <c r="I455" s="10" t="s">
        <v>102</v>
      </c>
      <c r="J455" s="10"/>
      <c r="K455" s="12"/>
      <c r="L455" s="12">
        <f t="shared" si="48"/>
        <v>0</v>
      </c>
    </row>
    <row r="456" spans="1:12" s="9" customFormat="1" ht="126" customHeight="1" outlineLevel="2" x14ac:dyDescent="0.2">
      <c r="A456" s="15"/>
      <c r="B456" s="24" t="s">
        <v>989</v>
      </c>
      <c r="C456" s="10" t="s">
        <v>990</v>
      </c>
      <c r="D456" s="10" t="s">
        <v>315</v>
      </c>
      <c r="E456" s="33">
        <v>532</v>
      </c>
      <c r="F456" s="39" t="s">
        <v>85</v>
      </c>
      <c r="G456" s="10" t="s">
        <v>563</v>
      </c>
      <c r="H456" s="10">
        <f t="shared" si="47"/>
        <v>182.4</v>
      </c>
      <c r="I456" s="10" t="s">
        <v>102</v>
      </c>
      <c r="J456" s="10"/>
      <c r="K456" s="12"/>
      <c r="L456" s="12">
        <f t="shared" si="48"/>
        <v>0</v>
      </c>
    </row>
    <row r="457" spans="1:12" s="9" customFormat="1" ht="126" customHeight="1" outlineLevel="2" x14ac:dyDescent="0.2">
      <c r="A457" s="15"/>
      <c r="B457" s="24" t="s">
        <v>991</v>
      </c>
      <c r="C457" s="10" t="s">
        <v>992</v>
      </c>
      <c r="D457" s="10" t="s">
        <v>315</v>
      </c>
      <c r="E457" s="33">
        <v>399</v>
      </c>
      <c r="F457" s="39" t="s">
        <v>136</v>
      </c>
      <c r="G457" s="10" t="s">
        <v>97</v>
      </c>
      <c r="H457" s="10">
        <f t="shared" si="47"/>
        <v>136.80000000000001</v>
      </c>
      <c r="I457" s="10" t="s">
        <v>31</v>
      </c>
      <c r="J457" s="10"/>
      <c r="K457" s="12"/>
      <c r="L457" s="12">
        <f t="shared" si="48"/>
        <v>0</v>
      </c>
    </row>
    <row r="458" spans="1:12" s="9" customFormat="1" ht="126" customHeight="1" outlineLevel="2" x14ac:dyDescent="0.2">
      <c r="A458" s="15"/>
      <c r="B458" s="24" t="s">
        <v>993</v>
      </c>
      <c r="C458" s="10" t="s">
        <v>994</v>
      </c>
      <c r="D458" s="10" t="s">
        <v>315</v>
      </c>
      <c r="E458" s="33">
        <v>399</v>
      </c>
      <c r="F458" s="39" t="s">
        <v>136</v>
      </c>
      <c r="G458" s="10" t="s">
        <v>97</v>
      </c>
      <c r="H458" s="10">
        <f t="shared" si="47"/>
        <v>136.80000000000001</v>
      </c>
      <c r="I458" s="10" t="s">
        <v>31</v>
      </c>
      <c r="J458" s="10"/>
      <c r="K458" s="12"/>
      <c r="L458" s="12">
        <f t="shared" si="48"/>
        <v>0</v>
      </c>
    </row>
    <row r="459" spans="1:12" s="9" customFormat="1" ht="126" customHeight="1" outlineLevel="2" x14ac:dyDescent="0.2">
      <c r="A459" s="15"/>
      <c r="B459" s="24" t="s">
        <v>995</v>
      </c>
      <c r="C459" s="10" t="s">
        <v>996</v>
      </c>
      <c r="D459" s="10" t="s">
        <v>315</v>
      </c>
      <c r="E459" s="33">
        <v>399</v>
      </c>
      <c r="F459" s="39" t="s">
        <v>136</v>
      </c>
      <c r="G459" s="10" t="s">
        <v>97</v>
      </c>
      <c r="H459" s="10">
        <f t="shared" si="47"/>
        <v>136.80000000000001</v>
      </c>
      <c r="I459" s="10" t="s">
        <v>31</v>
      </c>
      <c r="J459" s="10"/>
      <c r="K459" s="12"/>
      <c r="L459" s="12">
        <f t="shared" si="48"/>
        <v>0</v>
      </c>
    </row>
    <row r="460" spans="1:12" s="9" customFormat="1" ht="126" customHeight="1" outlineLevel="2" x14ac:dyDescent="0.2">
      <c r="A460" s="15"/>
      <c r="B460" s="24" t="s">
        <v>997</v>
      </c>
      <c r="C460" s="10" t="s">
        <v>998</v>
      </c>
      <c r="D460" s="10" t="s">
        <v>315</v>
      </c>
      <c r="E460" s="33">
        <v>399</v>
      </c>
      <c r="F460" s="39" t="s">
        <v>136</v>
      </c>
      <c r="G460" s="10" t="s">
        <v>97</v>
      </c>
      <c r="H460" s="10">
        <f t="shared" si="47"/>
        <v>136.80000000000001</v>
      </c>
      <c r="I460" s="10" t="s">
        <v>31</v>
      </c>
      <c r="J460" s="10"/>
      <c r="K460" s="12"/>
      <c r="L460" s="12">
        <f t="shared" si="48"/>
        <v>0</v>
      </c>
    </row>
    <row r="461" spans="1:12" s="9" customFormat="1" ht="126" customHeight="1" outlineLevel="2" x14ac:dyDescent="0.2">
      <c r="A461" s="15"/>
      <c r="B461" s="24" t="s">
        <v>999</v>
      </c>
      <c r="C461" s="10" t="s">
        <v>1000</v>
      </c>
      <c r="D461" s="10" t="s">
        <v>315</v>
      </c>
      <c r="E461" s="33">
        <v>399</v>
      </c>
      <c r="F461" s="39" t="s">
        <v>136</v>
      </c>
      <c r="G461" s="10" t="s">
        <v>97</v>
      </c>
      <c r="H461" s="10">
        <f t="shared" si="47"/>
        <v>136.80000000000001</v>
      </c>
      <c r="I461" s="10" t="s">
        <v>31</v>
      </c>
      <c r="J461" s="10"/>
      <c r="K461" s="12"/>
      <c r="L461" s="12">
        <f t="shared" si="48"/>
        <v>0</v>
      </c>
    </row>
    <row r="462" spans="1:12" s="9" customFormat="1" ht="126" customHeight="1" outlineLevel="2" x14ac:dyDescent="0.2">
      <c r="A462" s="15"/>
      <c r="B462" s="24" t="s">
        <v>1001</v>
      </c>
      <c r="C462" s="10" t="s">
        <v>1002</v>
      </c>
      <c r="D462" s="10" t="s">
        <v>315</v>
      </c>
      <c r="E462" s="33">
        <v>399</v>
      </c>
      <c r="F462" s="39" t="s">
        <v>136</v>
      </c>
      <c r="G462" s="10" t="s">
        <v>97</v>
      </c>
      <c r="H462" s="10">
        <f t="shared" si="47"/>
        <v>136.80000000000001</v>
      </c>
      <c r="I462" s="10" t="s">
        <v>31</v>
      </c>
      <c r="J462" s="10"/>
      <c r="K462" s="12"/>
      <c r="L462" s="12">
        <f t="shared" si="48"/>
        <v>0</v>
      </c>
    </row>
    <row r="463" spans="1:12" s="9" customFormat="1" ht="126" customHeight="1" outlineLevel="2" x14ac:dyDescent="0.2">
      <c r="A463" s="15"/>
      <c r="B463" s="24" t="s">
        <v>1003</v>
      </c>
      <c r="C463" s="10" t="s">
        <v>1004</v>
      </c>
      <c r="D463" s="10" t="s">
        <v>20</v>
      </c>
      <c r="E463" s="33">
        <v>52</v>
      </c>
      <c r="F463" s="39" t="s">
        <v>153</v>
      </c>
      <c r="G463" s="10" t="s">
        <v>106</v>
      </c>
      <c r="H463" s="10">
        <f t="shared" ref="H463:H488" si="49">ROUND((((100-$K$2)/100)*G463),2)</f>
        <v>17.600000000000001</v>
      </c>
      <c r="I463" s="10" t="s">
        <v>37</v>
      </c>
      <c r="J463" s="10"/>
      <c r="K463" s="12"/>
      <c r="L463" s="12">
        <f t="shared" ref="L463:L488" si="50">K463*H463</f>
        <v>0</v>
      </c>
    </row>
    <row r="464" spans="1:12" s="9" customFormat="1" ht="126" customHeight="1" outlineLevel="2" x14ac:dyDescent="0.2">
      <c r="A464" s="15"/>
      <c r="B464" s="24" t="s">
        <v>1005</v>
      </c>
      <c r="C464" s="10" t="s">
        <v>1006</v>
      </c>
      <c r="D464" s="10" t="s">
        <v>20</v>
      </c>
      <c r="E464" s="33">
        <v>52</v>
      </c>
      <c r="F464" s="39" t="s">
        <v>153</v>
      </c>
      <c r="G464" s="10" t="s">
        <v>106</v>
      </c>
      <c r="H464" s="10">
        <f t="shared" si="49"/>
        <v>17.600000000000001</v>
      </c>
      <c r="I464" s="10" t="s">
        <v>37</v>
      </c>
      <c r="J464" s="10"/>
      <c r="K464" s="12"/>
      <c r="L464" s="12">
        <f t="shared" si="50"/>
        <v>0</v>
      </c>
    </row>
    <row r="465" spans="1:12" s="9" customFormat="1" ht="126" customHeight="1" outlineLevel="2" x14ac:dyDescent="0.2">
      <c r="A465" s="15"/>
      <c r="B465" s="24" t="s">
        <v>1007</v>
      </c>
      <c r="C465" s="10" t="s">
        <v>1008</v>
      </c>
      <c r="D465" s="10" t="s">
        <v>20</v>
      </c>
      <c r="E465" s="33">
        <v>52</v>
      </c>
      <c r="F465" s="39" t="s">
        <v>153</v>
      </c>
      <c r="G465" s="10" t="s">
        <v>106</v>
      </c>
      <c r="H465" s="10">
        <f t="shared" si="49"/>
        <v>17.600000000000001</v>
      </c>
      <c r="I465" s="10" t="s">
        <v>37</v>
      </c>
      <c r="J465" s="10"/>
      <c r="K465" s="12"/>
      <c r="L465" s="12">
        <f t="shared" si="50"/>
        <v>0</v>
      </c>
    </row>
    <row r="466" spans="1:12" s="9" customFormat="1" ht="126" customHeight="1" outlineLevel="2" x14ac:dyDescent="0.2">
      <c r="A466" s="15"/>
      <c r="B466" s="24" t="s">
        <v>1009</v>
      </c>
      <c r="C466" s="10" t="s">
        <v>1010</v>
      </c>
      <c r="D466" s="10" t="s">
        <v>20</v>
      </c>
      <c r="E466" s="33">
        <v>52</v>
      </c>
      <c r="F466" s="39" t="s">
        <v>153</v>
      </c>
      <c r="G466" s="10" t="s">
        <v>106</v>
      </c>
      <c r="H466" s="10">
        <f t="shared" si="49"/>
        <v>17.600000000000001</v>
      </c>
      <c r="I466" s="10" t="s">
        <v>37</v>
      </c>
      <c r="J466" s="10"/>
      <c r="K466" s="12"/>
      <c r="L466" s="12">
        <f t="shared" si="50"/>
        <v>0</v>
      </c>
    </row>
    <row r="467" spans="1:12" s="9" customFormat="1" ht="126" customHeight="1" outlineLevel="2" x14ac:dyDescent="0.2">
      <c r="A467" s="15"/>
      <c r="B467" s="24" t="s">
        <v>1011</v>
      </c>
      <c r="C467" s="10" t="s">
        <v>1012</v>
      </c>
      <c r="D467" s="10" t="s">
        <v>20</v>
      </c>
      <c r="E467" s="33">
        <v>52</v>
      </c>
      <c r="F467" s="39" t="s">
        <v>153</v>
      </c>
      <c r="G467" s="10" t="s">
        <v>106</v>
      </c>
      <c r="H467" s="10">
        <f t="shared" si="49"/>
        <v>17.600000000000001</v>
      </c>
      <c r="I467" s="10" t="s">
        <v>37</v>
      </c>
      <c r="J467" s="10"/>
      <c r="K467" s="12"/>
      <c r="L467" s="12">
        <f t="shared" si="50"/>
        <v>0</v>
      </c>
    </row>
    <row r="468" spans="1:12" s="9" customFormat="1" ht="126" customHeight="1" outlineLevel="2" x14ac:dyDescent="0.2">
      <c r="A468" s="15"/>
      <c r="B468" s="24" t="s">
        <v>1013</v>
      </c>
      <c r="C468" s="10" t="s">
        <v>1014</v>
      </c>
      <c r="D468" s="10" t="s">
        <v>20</v>
      </c>
      <c r="E468" s="33">
        <v>52</v>
      </c>
      <c r="F468" s="39" t="s">
        <v>153</v>
      </c>
      <c r="G468" s="10" t="s">
        <v>106</v>
      </c>
      <c r="H468" s="10">
        <f t="shared" si="49"/>
        <v>17.600000000000001</v>
      </c>
      <c r="I468" s="10" t="s">
        <v>37</v>
      </c>
      <c r="J468" s="10"/>
      <c r="K468" s="12"/>
      <c r="L468" s="12">
        <f t="shared" si="50"/>
        <v>0</v>
      </c>
    </row>
    <row r="469" spans="1:12" s="9" customFormat="1" ht="126" customHeight="1" outlineLevel="2" x14ac:dyDescent="0.2">
      <c r="A469" s="15"/>
      <c r="B469" s="24" t="s">
        <v>1015</v>
      </c>
      <c r="C469" s="10" t="s">
        <v>1016</v>
      </c>
      <c r="D469" s="10" t="s">
        <v>20</v>
      </c>
      <c r="E469" s="33">
        <v>52</v>
      </c>
      <c r="F469" s="39" t="s">
        <v>153</v>
      </c>
      <c r="G469" s="10" t="s">
        <v>106</v>
      </c>
      <c r="H469" s="10">
        <f t="shared" si="49"/>
        <v>17.600000000000001</v>
      </c>
      <c r="I469" s="10" t="s">
        <v>37</v>
      </c>
      <c r="J469" s="10"/>
      <c r="K469" s="12"/>
      <c r="L469" s="12">
        <f t="shared" si="50"/>
        <v>0</v>
      </c>
    </row>
    <row r="470" spans="1:12" s="9" customFormat="1" ht="126" customHeight="1" outlineLevel="2" x14ac:dyDescent="0.2">
      <c r="A470" s="15"/>
      <c r="B470" s="24" t="s">
        <v>1017</v>
      </c>
      <c r="C470" s="10" t="s">
        <v>1018</v>
      </c>
      <c r="D470" s="10" t="s">
        <v>20</v>
      </c>
      <c r="E470" s="33">
        <v>265</v>
      </c>
      <c r="F470" s="39" t="s">
        <v>116</v>
      </c>
      <c r="G470" s="10" t="s">
        <v>281</v>
      </c>
      <c r="H470" s="10">
        <f t="shared" si="49"/>
        <v>91.2</v>
      </c>
      <c r="I470" s="10" t="s">
        <v>162</v>
      </c>
      <c r="J470" s="10"/>
      <c r="K470" s="12"/>
      <c r="L470" s="12">
        <f t="shared" si="50"/>
        <v>0</v>
      </c>
    </row>
    <row r="471" spans="1:12" s="9" customFormat="1" ht="126" customHeight="1" outlineLevel="2" x14ac:dyDescent="0.2">
      <c r="A471" s="15"/>
      <c r="B471" s="24" t="s">
        <v>1019</v>
      </c>
      <c r="C471" s="10" t="s">
        <v>1020</v>
      </c>
      <c r="D471" s="10" t="s">
        <v>20</v>
      </c>
      <c r="E471" s="33">
        <v>265</v>
      </c>
      <c r="F471" s="39" t="s">
        <v>116</v>
      </c>
      <c r="G471" s="10" t="s">
        <v>281</v>
      </c>
      <c r="H471" s="10">
        <f t="shared" si="49"/>
        <v>91.2</v>
      </c>
      <c r="I471" s="10" t="s">
        <v>162</v>
      </c>
      <c r="J471" s="10"/>
      <c r="K471" s="12"/>
      <c r="L471" s="12">
        <f t="shared" si="50"/>
        <v>0</v>
      </c>
    </row>
    <row r="472" spans="1:12" s="9" customFormat="1" ht="126" customHeight="1" outlineLevel="2" x14ac:dyDescent="0.2">
      <c r="A472" s="15"/>
      <c r="B472" s="24" t="s">
        <v>1021</v>
      </c>
      <c r="C472" s="10" t="s">
        <v>1022</v>
      </c>
      <c r="D472" s="10" t="s">
        <v>20</v>
      </c>
      <c r="E472" s="33">
        <v>265</v>
      </c>
      <c r="F472" s="39" t="s">
        <v>116</v>
      </c>
      <c r="G472" s="10" t="s">
        <v>281</v>
      </c>
      <c r="H472" s="10">
        <f t="shared" si="49"/>
        <v>91.2</v>
      </c>
      <c r="I472" s="10" t="s">
        <v>162</v>
      </c>
      <c r="J472" s="10"/>
      <c r="K472" s="12"/>
      <c r="L472" s="12">
        <f t="shared" si="50"/>
        <v>0</v>
      </c>
    </row>
    <row r="473" spans="1:12" s="9" customFormat="1" ht="126" customHeight="1" outlineLevel="2" x14ac:dyDescent="0.2">
      <c r="A473" s="15"/>
      <c r="B473" s="24" t="s">
        <v>1023</v>
      </c>
      <c r="C473" s="10" t="s">
        <v>1024</v>
      </c>
      <c r="D473" s="10" t="s">
        <v>315</v>
      </c>
      <c r="E473" s="33">
        <v>252</v>
      </c>
      <c r="F473" s="39" t="s">
        <v>55</v>
      </c>
      <c r="G473" s="10" t="s">
        <v>327</v>
      </c>
      <c r="H473" s="10">
        <f t="shared" si="49"/>
        <v>86.4</v>
      </c>
      <c r="I473" s="10" t="s">
        <v>44</v>
      </c>
      <c r="J473" s="10"/>
      <c r="K473" s="12"/>
      <c r="L473" s="12">
        <f t="shared" si="50"/>
        <v>0</v>
      </c>
    </row>
    <row r="474" spans="1:12" s="9" customFormat="1" ht="126" customHeight="1" outlineLevel="2" x14ac:dyDescent="0.2">
      <c r="A474" s="15"/>
      <c r="B474" s="24" t="s">
        <v>1025</v>
      </c>
      <c r="C474" s="10" t="s">
        <v>1026</v>
      </c>
      <c r="D474" s="10" t="s">
        <v>315</v>
      </c>
      <c r="E474" s="33">
        <v>252</v>
      </c>
      <c r="F474" s="39" t="s">
        <v>55</v>
      </c>
      <c r="G474" s="10" t="s">
        <v>327</v>
      </c>
      <c r="H474" s="10">
        <f t="shared" si="49"/>
        <v>86.4</v>
      </c>
      <c r="I474" s="10" t="s">
        <v>44</v>
      </c>
      <c r="J474" s="10"/>
      <c r="K474" s="12"/>
      <c r="L474" s="12">
        <f t="shared" si="50"/>
        <v>0</v>
      </c>
    </row>
    <row r="475" spans="1:12" s="9" customFormat="1" ht="126" customHeight="1" outlineLevel="2" x14ac:dyDescent="0.2">
      <c r="A475" s="15"/>
      <c r="B475" s="24" t="s">
        <v>1027</v>
      </c>
      <c r="C475" s="10" t="s">
        <v>1028</v>
      </c>
      <c r="D475" s="10" t="s">
        <v>315</v>
      </c>
      <c r="E475" s="33">
        <v>252</v>
      </c>
      <c r="F475" s="39" t="s">
        <v>55</v>
      </c>
      <c r="G475" s="10" t="s">
        <v>327</v>
      </c>
      <c r="H475" s="10">
        <f t="shared" si="49"/>
        <v>86.4</v>
      </c>
      <c r="I475" s="10" t="s">
        <v>44</v>
      </c>
      <c r="J475" s="10"/>
      <c r="K475" s="12"/>
      <c r="L475" s="12">
        <f t="shared" si="50"/>
        <v>0</v>
      </c>
    </row>
    <row r="476" spans="1:12" s="9" customFormat="1" ht="126" customHeight="1" outlineLevel="2" x14ac:dyDescent="0.2">
      <c r="A476" s="15"/>
      <c r="B476" s="24" t="s">
        <v>1029</v>
      </c>
      <c r="C476" s="10" t="s">
        <v>1030</v>
      </c>
      <c r="D476" s="10" t="s">
        <v>315</v>
      </c>
      <c r="E476" s="33">
        <v>252</v>
      </c>
      <c r="F476" s="39" t="s">
        <v>55</v>
      </c>
      <c r="G476" s="10" t="s">
        <v>327</v>
      </c>
      <c r="H476" s="10">
        <f t="shared" si="49"/>
        <v>86.4</v>
      </c>
      <c r="I476" s="10" t="s">
        <v>44</v>
      </c>
      <c r="J476" s="10"/>
      <c r="K476" s="12"/>
      <c r="L476" s="12">
        <f t="shared" si="50"/>
        <v>0</v>
      </c>
    </row>
    <row r="477" spans="1:12" s="9" customFormat="1" ht="126" customHeight="1" outlineLevel="2" x14ac:dyDescent="0.2">
      <c r="A477" s="15"/>
      <c r="B477" s="24" t="s">
        <v>1031</v>
      </c>
      <c r="C477" s="10" t="s">
        <v>1032</v>
      </c>
      <c r="D477" s="10" t="s">
        <v>315</v>
      </c>
      <c r="E477" s="33">
        <v>252</v>
      </c>
      <c r="F477" s="39" t="s">
        <v>55</v>
      </c>
      <c r="G477" s="10" t="s">
        <v>327</v>
      </c>
      <c r="H477" s="10">
        <f t="shared" si="49"/>
        <v>86.4</v>
      </c>
      <c r="I477" s="10" t="s">
        <v>44</v>
      </c>
      <c r="J477" s="10"/>
      <c r="K477" s="12"/>
      <c r="L477" s="12">
        <f t="shared" si="50"/>
        <v>0</v>
      </c>
    </row>
    <row r="478" spans="1:12" s="9" customFormat="1" ht="126" customHeight="1" outlineLevel="2" x14ac:dyDescent="0.2">
      <c r="A478" s="15"/>
      <c r="B478" s="24" t="s">
        <v>1033</v>
      </c>
      <c r="C478" s="10" t="s">
        <v>1034</v>
      </c>
      <c r="D478" s="10" t="s">
        <v>20</v>
      </c>
      <c r="E478" s="33">
        <v>252</v>
      </c>
      <c r="F478" s="39" t="s">
        <v>55</v>
      </c>
      <c r="G478" s="10" t="s">
        <v>327</v>
      </c>
      <c r="H478" s="10">
        <f t="shared" si="49"/>
        <v>86.4</v>
      </c>
      <c r="I478" s="10" t="s">
        <v>44</v>
      </c>
      <c r="J478" s="38" t="s">
        <v>343</v>
      </c>
      <c r="K478" s="12"/>
      <c r="L478" s="12">
        <f t="shared" si="50"/>
        <v>0</v>
      </c>
    </row>
    <row r="479" spans="1:12" s="9" customFormat="1" ht="126" customHeight="1" outlineLevel="2" x14ac:dyDescent="0.2">
      <c r="A479" s="15"/>
      <c r="B479" s="24" t="s">
        <v>1035</v>
      </c>
      <c r="C479" s="10" t="s">
        <v>1036</v>
      </c>
      <c r="D479" s="10" t="s">
        <v>315</v>
      </c>
      <c r="E479" s="33">
        <v>252</v>
      </c>
      <c r="F479" s="39" t="s">
        <v>55</v>
      </c>
      <c r="G479" s="10" t="s">
        <v>327</v>
      </c>
      <c r="H479" s="10">
        <f t="shared" si="49"/>
        <v>86.4</v>
      </c>
      <c r="I479" s="10" t="s">
        <v>44</v>
      </c>
      <c r="J479" s="10"/>
      <c r="K479" s="12"/>
      <c r="L479" s="12">
        <f t="shared" si="50"/>
        <v>0</v>
      </c>
    </row>
    <row r="480" spans="1:12" s="9" customFormat="1" ht="126" customHeight="1" outlineLevel="2" x14ac:dyDescent="0.2">
      <c r="A480" s="15"/>
      <c r="B480" s="24" t="s">
        <v>1037</v>
      </c>
      <c r="C480" s="10" t="s">
        <v>1038</v>
      </c>
      <c r="D480" s="10" t="s">
        <v>315</v>
      </c>
      <c r="E480" s="33">
        <v>252</v>
      </c>
      <c r="F480" s="39" t="s">
        <v>55</v>
      </c>
      <c r="G480" s="10" t="s">
        <v>327</v>
      </c>
      <c r="H480" s="10">
        <f t="shared" si="49"/>
        <v>86.4</v>
      </c>
      <c r="I480" s="10" t="s">
        <v>44</v>
      </c>
      <c r="J480" s="10"/>
      <c r="K480" s="12"/>
      <c r="L480" s="12">
        <f t="shared" si="50"/>
        <v>0</v>
      </c>
    </row>
    <row r="481" spans="1:12" s="9" customFormat="1" ht="126" customHeight="1" outlineLevel="2" x14ac:dyDescent="0.2">
      <c r="A481" s="15"/>
      <c r="B481" s="24" t="s">
        <v>1039</v>
      </c>
      <c r="C481" s="10" t="s">
        <v>1040</v>
      </c>
      <c r="D481" s="10" t="s">
        <v>315</v>
      </c>
      <c r="E481" s="33">
        <v>252</v>
      </c>
      <c r="F481" s="39" t="s">
        <v>55</v>
      </c>
      <c r="G481" s="10" t="s">
        <v>327</v>
      </c>
      <c r="H481" s="10">
        <f t="shared" si="49"/>
        <v>86.4</v>
      </c>
      <c r="I481" s="10" t="s">
        <v>44</v>
      </c>
      <c r="J481" s="10"/>
      <c r="K481" s="12"/>
      <c r="L481" s="12">
        <f t="shared" si="50"/>
        <v>0</v>
      </c>
    </row>
    <row r="482" spans="1:12" s="9" customFormat="1" ht="126" customHeight="1" outlineLevel="2" x14ac:dyDescent="0.2">
      <c r="A482" s="15"/>
      <c r="B482" s="24" t="s">
        <v>1041</v>
      </c>
      <c r="C482" s="10" t="s">
        <v>1042</v>
      </c>
      <c r="D482" s="10" t="s">
        <v>315</v>
      </c>
      <c r="E482" s="33">
        <v>252</v>
      </c>
      <c r="F482" s="39" t="s">
        <v>55</v>
      </c>
      <c r="G482" s="10" t="s">
        <v>327</v>
      </c>
      <c r="H482" s="10">
        <f t="shared" si="49"/>
        <v>86.4</v>
      </c>
      <c r="I482" s="10" t="s">
        <v>44</v>
      </c>
      <c r="J482" s="10"/>
      <c r="K482" s="12"/>
      <c r="L482" s="12">
        <f t="shared" si="50"/>
        <v>0</v>
      </c>
    </row>
    <row r="483" spans="1:12" s="9" customFormat="1" ht="126" customHeight="1" outlineLevel="2" x14ac:dyDescent="0.2">
      <c r="A483" s="15"/>
      <c r="B483" s="24" t="s">
        <v>1043</v>
      </c>
      <c r="C483" s="10" t="s">
        <v>1044</v>
      </c>
      <c r="D483" s="10" t="s">
        <v>315</v>
      </c>
      <c r="E483" s="33">
        <v>252</v>
      </c>
      <c r="F483" s="39" t="s">
        <v>55</v>
      </c>
      <c r="G483" s="10" t="s">
        <v>327</v>
      </c>
      <c r="H483" s="10">
        <f t="shared" si="49"/>
        <v>86.4</v>
      </c>
      <c r="I483" s="10" t="s">
        <v>44</v>
      </c>
      <c r="J483" s="10"/>
      <c r="K483" s="12"/>
      <c r="L483" s="12">
        <f t="shared" si="50"/>
        <v>0</v>
      </c>
    </row>
    <row r="484" spans="1:12" s="9" customFormat="1" ht="126" customHeight="1" outlineLevel="2" x14ac:dyDescent="0.2">
      <c r="A484" s="15"/>
      <c r="B484" s="24" t="s">
        <v>1045</v>
      </c>
      <c r="C484" s="10" t="s">
        <v>1046</v>
      </c>
      <c r="D484" s="10" t="s">
        <v>315</v>
      </c>
      <c r="E484" s="33">
        <v>252</v>
      </c>
      <c r="F484" s="39" t="s">
        <v>55</v>
      </c>
      <c r="G484" s="10" t="s">
        <v>327</v>
      </c>
      <c r="H484" s="10">
        <f t="shared" si="49"/>
        <v>86.4</v>
      </c>
      <c r="I484" s="10" t="s">
        <v>44</v>
      </c>
      <c r="J484" s="10"/>
      <c r="K484" s="12"/>
      <c r="L484" s="12">
        <f t="shared" si="50"/>
        <v>0</v>
      </c>
    </row>
    <row r="485" spans="1:12" s="9" customFormat="1" ht="126" customHeight="1" outlineLevel="2" x14ac:dyDescent="0.2">
      <c r="A485" s="15"/>
      <c r="B485" s="24" t="s">
        <v>1047</v>
      </c>
      <c r="C485" s="10" t="s">
        <v>1048</v>
      </c>
      <c r="D485" s="10" t="s">
        <v>315</v>
      </c>
      <c r="E485" s="33">
        <v>252</v>
      </c>
      <c r="F485" s="39" t="s">
        <v>55</v>
      </c>
      <c r="G485" s="10" t="s">
        <v>327</v>
      </c>
      <c r="H485" s="10">
        <f t="shared" si="49"/>
        <v>86.4</v>
      </c>
      <c r="I485" s="10" t="s">
        <v>44</v>
      </c>
      <c r="J485" s="10"/>
      <c r="K485" s="12"/>
      <c r="L485" s="12">
        <f t="shared" si="50"/>
        <v>0</v>
      </c>
    </row>
    <row r="486" spans="1:12" s="9" customFormat="1" ht="126" customHeight="1" outlineLevel="2" x14ac:dyDescent="0.2">
      <c r="A486" s="15"/>
      <c r="B486" s="24" t="s">
        <v>1049</v>
      </c>
      <c r="C486" s="10" t="s">
        <v>1050</v>
      </c>
      <c r="D486" s="10" t="s">
        <v>315</v>
      </c>
      <c r="E486" s="33">
        <v>79</v>
      </c>
      <c r="F486" s="39" t="s">
        <v>205</v>
      </c>
      <c r="G486" s="10" t="s">
        <v>139</v>
      </c>
      <c r="H486" s="10">
        <f t="shared" si="49"/>
        <v>27.2</v>
      </c>
      <c r="I486" s="10" t="s">
        <v>370</v>
      </c>
      <c r="J486" s="10"/>
      <c r="K486" s="12"/>
      <c r="L486" s="12">
        <f t="shared" si="50"/>
        <v>0</v>
      </c>
    </row>
    <row r="487" spans="1:12" s="9" customFormat="1" ht="126" customHeight="1" outlineLevel="2" x14ac:dyDescent="0.2">
      <c r="A487" s="15"/>
      <c r="B487" s="24" t="s">
        <v>1051</v>
      </c>
      <c r="C487" s="10" t="s">
        <v>1052</v>
      </c>
      <c r="D487" s="10" t="s">
        <v>315</v>
      </c>
      <c r="E487" s="33">
        <v>79</v>
      </c>
      <c r="F487" s="39" t="s">
        <v>205</v>
      </c>
      <c r="G487" s="10" t="s">
        <v>139</v>
      </c>
      <c r="H487" s="10">
        <f t="shared" si="49"/>
        <v>27.2</v>
      </c>
      <c r="I487" s="10" t="s">
        <v>37</v>
      </c>
      <c r="J487" s="10"/>
      <c r="K487" s="12"/>
      <c r="L487" s="12">
        <f t="shared" si="50"/>
        <v>0</v>
      </c>
    </row>
    <row r="488" spans="1:12" s="9" customFormat="1" ht="126" customHeight="1" outlineLevel="2" x14ac:dyDescent="0.2">
      <c r="A488" s="15"/>
      <c r="B488" s="24" t="s">
        <v>1053</v>
      </c>
      <c r="C488" s="10" t="s">
        <v>1054</v>
      </c>
      <c r="D488" s="10" t="s">
        <v>315</v>
      </c>
      <c r="E488" s="33">
        <v>79</v>
      </c>
      <c r="F488" s="39" t="s">
        <v>205</v>
      </c>
      <c r="G488" s="10" t="s">
        <v>139</v>
      </c>
      <c r="H488" s="10">
        <f t="shared" si="49"/>
        <v>27.2</v>
      </c>
      <c r="I488" s="10" t="s">
        <v>768</v>
      </c>
      <c r="J488" s="10"/>
      <c r="K488" s="12"/>
      <c r="L488" s="12">
        <f t="shared" si="50"/>
        <v>0</v>
      </c>
    </row>
    <row r="489" spans="1:12" s="9" customFormat="1" ht="126" customHeight="1" outlineLevel="2" x14ac:dyDescent="0.2">
      <c r="A489" s="15"/>
      <c r="B489" s="24" t="s">
        <v>1055</v>
      </c>
      <c r="C489" s="10" t="s">
        <v>1056</v>
      </c>
      <c r="D489" s="10" t="s">
        <v>315</v>
      </c>
      <c r="E489" s="33">
        <v>79</v>
      </c>
      <c r="F489" s="39" t="s">
        <v>205</v>
      </c>
      <c r="G489" s="10" t="s">
        <v>139</v>
      </c>
      <c r="H489" s="10">
        <f t="shared" ref="H489:H510" si="51">ROUND((((100-$K$2)/100)*G489),2)</f>
        <v>27.2</v>
      </c>
      <c r="I489" s="10" t="s">
        <v>685</v>
      </c>
      <c r="J489" s="10"/>
      <c r="K489" s="12"/>
      <c r="L489" s="12">
        <f t="shared" ref="L489:L510" si="52">K489*H489</f>
        <v>0</v>
      </c>
    </row>
    <row r="490" spans="1:12" s="9" customFormat="1" ht="126" customHeight="1" outlineLevel="2" x14ac:dyDescent="0.2">
      <c r="A490" s="15"/>
      <c r="B490" s="24" t="s">
        <v>1057</v>
      </c>
      <c r="C490" s="10" t="s">
        <v>1058</v>
      </c>
      <c r="D490" s="10" t="s">
        <v>315</v>
      </c>
      <c r="E490" s="33">
        <v>265</v>
      </c>
      <c r="F490" s="39" t="s">
        <v>116</v>
      </c>
      <c r="G490" s="10" t="s">
        <v>281</v>
      </c>
      <c r="H490" s="10">
        <f t="shared" si="51"/>
        <v>91.2</v>
      </c>
      <c r="I490" s="10" t="s">
        <v>44</v>
      </c>
      <c r="J490" s="10"/>
      <c r="K490" s="12"/>
      <c r="L490" s="12">
        <f t="shared" si="52"/>
        <v>0</v>
      </c>
    </row>
    <row r="491" spans="1:12" s="9" customFormat="1" ht="126" customHeight="1" outlineLevel="2" x14ac:dyDescent="0.2">
      <c r="A491" s="15"/>
      <c r="B491" s="24" t="s">
        <v>1059</v>
      </c>
      <c r="C491" s="10" t="s">
        <v>1060</v>
      </c>
      <c r="D491" s="10" t="s">
        <v>315</v>
      </c>
      <c r="E491" s="33">
        <v>265</v>
      </c>
      <c r="F491" s="39" t="s">
        <v>116</v>
      </c>
      <c r="G491" s="10" t="s">
        <v>281</v>
      </c>
      <c r="H491" s="10">
        <f t="shared" si="51"/>
        <v>91.2</v>
      </c>
      <c r="I491" s="10" t="s">
        <v>44</v>
      </c>
      <c r="J491" s="10"/>
      <c r="K491" s="12"/>
      <c r="L491" s="12">
        <f t="shared" si="52"/>
        <v>0</v>
      </c>
    </row>
    <row r="492" spans="1:12" s="9" customFormat="1" ht="126" customHeight="1" outlineLevel="2" x14ac:dyDescent="0.2">
      <c r="A492" s="15"/>
      <c r="B492" s="24" t="s">
        <v>1061</v>
      </c>
      <c r="C492" s="10" t="s">
        <v>1062</v>
      </c>
      <c r="D492" s="10" t="s">
        <v>315</v>
      </c>
      <c r="E492" s="33">
        <v>132</v>
      </c>
      <c r="F492" s="39" t="s">
        <v>299</v>
      </c>
      <c r="G492" s="10" t="s">
        <v>200</v>
      </c>
      <c r="H492" s="10">
        <f t="shared" si="51"/>
        <v>45.6</v>
      </c>
      <c r="I492" s="10" t="s">
        <v>568</v>
      </c>
      <c r="J492" s="10"/>
      <c r="K492" s="12"/>
      <c r="L492" s="12">
        <f t="shared" si="52"/>
        <v>0</v>
      </c>
    </row>
    <row r="493" spans="1:12" s="9" customFormat="1" ht="126" customHeight="1" outlineLevel="2" x14ac:dyDescent="0.2">
      <c r="A493" s="15"/>
      <c r="B493" s="24" t="s">
        <v>1063</v>
      </c>
      <c r="C493" s="10" t="s">
        <v>1064</v>
      </c>
      <c r="D493" s="10" t="s">
        <v>315</v>
      </c>
      <c r="E493" s="33">
        <v>132</v>
      </c>
      <c r="F493" s="39" t="s">
        <v>299</v>
      </c>
      <c r="G493" s="10" t="s">
        <v>200</v>
      </c>
      <c r="H493" s="10">
        <f t="shared" si="51"/>
        <v>45.6</v>
      </c>
      <c r="I493" s="10" t="s">
        <v>585</v>
      </c>
      <c r="J493" s="10"/>
      <c r="K493" s="12"/>
      <c r="L493" s="12">
        <f t="shared" si="52"/>
        <v>0</v>
      </c>
    </row>
    <row r="494" spans="1:12" s="9" customFormat="1" ht="126" customHeight="1" outlineLevel="2" x14ac:dyDescent="0.2">
      <c r="A494" s="15"/>
      <c r="B494" s="24" t="s">
        <v>1065</v>
      </c>
      <c r="C494" s="10" t="s">
        <v>1066</v>
      </c>
      <c r="D494" s="10" t="s">
        <v>315</v>
      </c>
      <c r="E494" s="33">
        <v>132</v>
      </c>
      <c r="F494" s="39" t="s">
        <v>299</v>
      </c>
      <c r="G494" s="10" t="s">
        <v>200</v>
      </c>
      <c r="H494" s="10">
        <f t="shared" si="51"/>
        <v>45.6</v>
      </c>
      <c r="I494" s="10" t="s">
        <v>568</v>
      </c>
      <c r="J494" s="10"/>
      <c r="K494" s="12"/>
      <c r="L494" s="12">
        <f t="shared" si="52"/>
        <v>0</v>
      </c>
    </row>
    <row r="495" spans="1:12" s="9" customFormat="1" ht="126" customHeight="1" outlineLevel="2" x14ac:dyDescent="0.2">
      <c r="A495" s="15"/>
      <c r="B495" s="24" t="s">
        <v>1067</v>
      </c>
      <c r="C495" s="10" t="s">
        <v>1068</v>
      </c>
      <c r="D495" s="10" t="s">
        <v>315</v>
      </c>
      <c r="E495" s="33">
        <v>132</v>
      </c>
      <c r="F495" s="39" t="s">
        <v>299</v>
      </c>
      <c r="G495" s="10" t="s">
        <v>200</v>
      </c>
      <c r="H495" s="10">
        <f t="shared" si="51"/>
        <v>45.6</v>
      </c>
      <c r="I495" s="10" t="s">
        <v>568</v>
      </c>
      <c r="J495" s="10"/>
      <c r="K495" s="12"/>
      <c r="L495" s="12">
        <f t="shared" si="52"/>
        <v>0</v>
      </c>
    </row>
    <row r="496" spans="1:12" s="9" customFormat="1" ht="126" customHeight="1" outlineLevel="2" x14ac:dyDescent="0.2">
      <c r="A496" s="15"/>
      <c r="B496" s="24" t="s">
        <v>1069</v>
      </c>
      <c r="C496" s="10" t="s">
        <v>1070</v>
      </c>
      <c r="D496" s="10" t="s">
        <v>315</v>
      </c>
      <c r="E496" s="33">
        <v>225</v>
      </c>
      <c r="F496" s="39" t="s">
        <v>445</v>
      </c>
      <c r="G496" s="10" t="s">
        <v>36</v>
      </c>
      <c r="H496" s="10">
        <f t="shared" si="51"/>
        <v>71.2</v>
      </c>
      <c r="I496" s="10" t="s">
        <v>37</v>
      </c>
      <c r="J496" s="10"/>
      <c r="K496" s="12"/>
      <c r="L496" s="12">
        <f t="shared" si="52"/>
        <v>0</v>
      </c>
    </row>
    <row r="497" spans="1:12" s="6" customFormat="1" ht="126" customHeight="1" outlineLevel="2" x14ac:dyDescent="0.2">
      <c r="A497" s="15"/>
      <c r="B497" s="24" t="s">
        <v>1071</v>
      </c>
      <c r="C497" s="10" t="s">
        <v>1072</v>
      </c>
      <c r="D497" s="10" t="s">
        <v>315</v>
      </c>
      <c r="E497" s="33">
        <v>225</v>
      </c>
      <c r="F497" s="39" t="s">
        <v>445</v>
      </c>
      <c r="G497" s="10" t="s">
        <v>295</v>
      </c>
      <c r="H497" s="10">
        <f t="shared" si="51"/>
        <v>77.599999999999994</v>
      </c>
      <c r="I497" s="10" t="s">
        <v>37</v>
      </c>
      <c r="J497" s="42" t="s">
        <v>118</v>
      </c>
      <c r="K497" s="12"/>
      <c r="L497" s="12">
        <f t="shared" si="52"/>
        <v>0</v>
      </c>
    </row>
    <row r="498" spans="1:12" s="9" customFormat="1" ht="126" customHeight="1" outlineLevel="2" x14ac:dyDescent="0.2">
      <c r="A498" s="15"/>
      <c r="B498" s="24" t="s">
        <v>1073</v>
      </c>
      <c r="C498" s="10" t="s">
        <v>1074</v>
      </c>
      <c r="D498" s="10" t="s">
        <v>315</v>
      </c>
      <c r="E498" s="33">
        <v>225</v>
      </c>
      <c r="F498" s="39" t="s">
        <v>445</v>
      </c>
      <c r="G498" s="10" t="s">
        <v>295</v>
      </c>
      <c r="H498" s="10">
        <f t="shared" si="51"/>
        <v>77.599999999999994</v>
      </c>
      <c r="I498" s="10" t="s">
        <v>31</v>
      </c>
      <c r="J498" s="10"/>
      <c r="K498" s="12"/>
      <c r="L498" s="12">
        <f t="shared" si="52"/>
        <v>0</v>
      </c>
    </row>
    <row r="499" spans="1:12" s="9" customFormat="1" ht="126" customHeight="1" outlineLevel="2" x14ac:dyDescent="0.2">
      <c r="A499" s="15"/>
      <c r="B499" s="24" t="s">
        <v>1075</v>
      </c>
      <c r="C499" s="10" t="s">
        <v>1076</v>
      </c>
      <c r="D499" s="10" t="s">
        <v>315</v>
      </c>
      <c r="E499" s="33">
        <v>305</v>
      </c>
      <c r="F499" s="39" t="s">
        <v>564</v>
      </c>
      <c r="G499" s="10" t="s">
        <v>383</v>
      </c>
      <c r="H499" s="10">
        <f t="shared" si="51"/>
        <v>104.8</v>
      </c>
      <c r="I499" s="10" t="s">
        <v>57</v>
      </c>
      <c r="J499" s="10"/>
      <c r="K499" s="12"/>
      <c r="L499" s="12">
        <f t="shared" si="52"/>
        <v>0</v>
      </c>
    </row>
    <row r="500" spans="1:12" s="9" customFormat="1" ht="126" customHeight="1" outlineLevel="2" x14ac:dyDescent="0.2">
      <c r="A500" s="15"/>
      <c r="B500" s="24" t="s">
        <v>1077</v>
      </c>
      <c r="C500" s="10" t="s">
        <v>1078</v>
      </c>
      <c r="D500" s="10" t="s">
        <v>315</v>
      </c>
      <c r="E500" s="33">
        <v>305</v>
      </c>
      <c r="F500" s="39" t="s">
        <v>564</v>
      </c>
      <c r="G500" s="10" t="s">
        <v>383</v>
      </c>
      <c r="H500" s="10">
        <f t="shared" si="51"/>
        <v>104.8</v>
      </c>
      <c r="I500" s="10" t="s">
        <v>401</v>
      </c>
      <c r="J500" s="10"/>
      <c r="K500" s="12"/>
      <c r="L500" s="12">
        <f t="shared" si="52"/>
        <v>0</v>
      </c>
    </row>
    <row r="501" spans="1:12" s="9" customFormat="1" ht="126" customHeight="1" outlineLevel="2" x14ac:dyDescent="0.2">
      <c r="A501" s="15"/>
      <c r="B501" s="24" t="s">
        <v>1079</v>
      </c>
      <c r="C501" s="10" t="s">
        <v>1080</v>
      </c>
      <c r="D501" s="10" t="s">
        <v>315</v>
      </c>
      <c r="E501" s="33">
        <v>305</v>
      </c>
      <c r="F501" s="39" t="s">
        <v>564</v>
      </c>
      <c r="G501" s="10" t="s">
        <v>383</v>
      </c>
      <c r="H501" s="10">
        <f t="shared" si="51"/>
        <v>104.8</v>
      </c>
      <c r="I501" s="10" t="s">
        <v>370</v>
      </c>
      <c r="J501" s="10"/>
      <c r="K501" s="12"/>
      <c r="L501" s="12">
        <f t="shared" si="52"/>
        <v>0</v>
      </c>
    </row>
    <row r="502" spans="1:12" s="9" customFormat="1" ht="126" customHeight="1" outlineLevel="2" x14ac:dyDescent="0.2">
      <c r="A502" s="15"/>
      <c r="B502" s="24" t="s">
        <v>1081</v>
      </c>
      <c r="C502" s="10" t="s">
        <v>1082</v>
      </c>
      <c r="D502" s="10" t="s">
        <v>315</v>
      </c>
      <c r="E502" s="33">
        <v>305</v>
      </c>
      <c r="F502" s="39" t="s">
        <v>564</v>
      </c>
      <c r="G502" s="10" t="s">
        <v>383</v>
      </c>
      <c r="H502" s="10">
        <f t="shared" si="51"/>
        <v>104.8</v>
      </c>
      <c r="I502" s="10" t="s">
        <v>370</v>
      </c>
      <c r="J502" s="10"/>
      <c r="K502" s="12"/>
      <c r="L502" s="12">
        <f t="shared" si="52"/>
        <v>0</v>
      </c>
    </row>
    <row r="503" spans="1:12" s="9" customFormat="1" ht="126" customHeight="1" outlineLevel="2" x14ac:dyDescent="0.2">
      <c r="A503" s="15"/>
      <c r="B503" s="24" t="s">
        <v>1083</v>
      </c>
      <c r="C503" s="10" t="s">
        <v>1084</v>
      </c>
      <c r="D503" s="10" t="s">
        <v>315</v>
      </c>
      <c r="E503" s="33">
        <v>185</v>
      </c>
      <c r="F503" s="39" t="s">
        <v>400</v>
      </c>
      <c r="G503" s="10" t="s">
        <v>255</v>
      </c>
      <c r="H503" s="10">
        <f t="shared" si="51"/>
        <v>63.2</v>
      </c>
      <c r="I503" s="10" t="s">
        <v>422</v>
      </c>
      <c r="J503" s="10"/>
      <c r="K503" s="12"/>
      <c r="L503" s="12">
        <f t="shared" si="52"/>
        <v>0</v>
      </c>
    </row>
    <row r="504" spans="1:12" s="6" customFormat="1" ht="126" customHeight="1" outlineLevel="2" x14ac:dyDescent="0.2">
      <c r="A504" s="15"/>
      <c r="B504" s="24" t="s">
        <v>1085</v>
      </c>
      <c r="C504" s="10" t="s">
        <v>1086</v>
      </c>
      <c r="D504" s="10" t="s">
        <v>315</v>
      </c>
      <c r="E504" s="33">
        <v>265</v>
      </c>
      <c r="F504" s="39" t="s">
        <v>116</v>
      </c>
      <c r="G504" s="10" t="s">
        <v>281</v>
      </c>
      <c r="H504" s="10">
        <f t="shared" si="51"/>
        <v>91.2</v>
      </c>
      <c r="I504" s="10" t="s">
        <v>37</v>
      </c>
      <c r="J504" s="42" t="s">
        <v>118</v>
      </c>
      <c r="K504" s="12"/>
      <c r="L504" s="12">
        <f t="shared" si="52"/>
        <v>0</v>
      </c>
    </row>
    <row r="505" spans="1:12" s="6" customFormat="1" ht="126" customHeight="1" outlineLevel="2" x14ac:dyDescent="0.2">
      <c r="A505" s="15"/>
      <c r="B505" s="24" t="s">
        <v>1087</v>
      </c>
      <c r="C505" s="10" t="s">
        <v>1088</v>
      </c>
      <c r="D505" s="10" t="s">
        <v>315</v>
      </c>
      <c r="E505" s="33">
        <v>265</v>
      </c>
      <c r="F505" s="39" t="s">
        <v>116</v>
      </c>
      <c r="G505" s="10" t="s">
        <v>281</v>
      </c>
      <c r="H505" s="10">
        <f t="shared" si="51"/>
        <v>91.2</v>
      </c>
      <c r="I505" s="10" t="s">
        <v>37</v>
      </c>
      <c r="J505" s="42" t="s">
        <v>118</v>
      </c>
      <c r="K505" s="12"/>
      <c r="L505" s="12">
        <f t="shared" si="52"/>
        <v>0</v>
      </c>
    </row>
    <row r="506" spans="1:12" s="6" customFormat="1" ht="126" customHeight="1" outlineLevel="2" x14ac:dyDescent="0.2">
      <c r="A506" s="15"/>
      <c r="B506" s="24" t="s">
        <v>1089</v>
      </c>
      <c r="C506" s="10" t="s">
        <v>1090</v>
      </c>
      <c r="D506" s="10" t="s">
        <v>20</v>
      </c>
      <c r="E506" s="33">
        <v>145</v>
      </c>
      <c r="F506" s="39" t="s">
        <v>332</v>
      </c>
      <c r="G506" s="10" t="s">
        <v>213</v>
      </c>
      <c r="H506" s="10">
        <f t="shared" si="51"/>
        <v>49.6</v>
      </c>
      <c r="I506" s="10" t="s">
        <v>783</v>
      </c>
      <c r="J506" s="42" t="s">
        <v>118</v>
      </c>
      <c r="K506" s="12"/>
      <c r="L506" s="12">
        <f t="shared" si="52"/>
        <v>0</v>
      </c>
    </row>
    <row r="507" spans="1:12" s="9" customFormat="1" ht="126" customHeight="1" outlineLevel="2" x14ac:dyDescent="0.2">
      <c r="A507" s="15"/>
      <c r="B507" s="24" t="s">
        <v>1091</v>
      </c>
      <c r="C507" s="10" t="s">
        <v>1092</v>
      </c>
      <c r="D507" s="10" t="s">
        <v>20</v>
      </c>
      <c r="E507" s="33">
        <v>145</v>
      </c>
      <c r="F507" s="39" t="s">
        <v>332</v>
      </c>
      <c r="G507" s="10" t="s">
        <v>213</v>
      </c>
      <c r="H507" s="10">
        <f t="shared" si="51"/>
        <v>49.6</v>
      </c>
      <c r="I507" s="10" t="s">
        <v>783</v>
      </c>
      <c r="J507" s="41" t="s">
        <v>1360</v>
      </c>
      <c r="K507" s="12"/>
      <c r="L507" s="12">
        <f t="shared" si="52"/>
        <v>0</v>
      </c>
    </row>
    <row r="508" spans="1:12" s="9" customFormat="1" ht="126" customHeight="1" outlineLevel="2" x14ac:dyDescent="0.2">
      <c r="A508" s="15"/>
      <c r="B508" s="24" t="s">
        <v>1093</v>
      </c>
      <c r="C508" s="10" t="s">
        <v>1094</v>
      </c>
      <c r="D508" s="10" t="s">
        <v>20</v>
      </c>
      <c r="E508" s="33">
        <v>145</v>
      </c>
      <c r="F508" s="39" t="s">
        <v>332</v>
      </c>
      <c r="G508" s="10" t="s">
        <v>213</v>
      </c>
      <c r="H508" s="10">
        <f t="shared" si="51"/>
        <v>49.6</v>
      </c>
      <c r="I508" s="10" t="s">
        <v>783</v>
      </c>
      <c r="J508" s="10"/>
      <c r="K508" s="12"/>
      <c r="L508" s="12">
        <f t="shared" si="52"/>
        <v>0</v>
      </c>
    </row>
    <row r="509" spans="1:12" s="6" customFormat="1" ht="126" customHeight="1" outlineLevel="2" x14ac:dyDescent="0.2">
      <c r="A509" s="15"/>
      <c r="B509" s="24" t="s">
        <v>1095</v>
      </c>
      <c r="C509" s="10" t="s">
        <v>1096</v>
      </c>
      <c r="D509" s="10" t="s">
        <v>20</v>
      </c>
      <c r="E509" s="33">
        <v>145</v>
      </c>
      <c r="F509" s="39" t="s">
        <v>332</v>
      </c>
      <c r="G509" s="10" t="s">
        <v>213</v>
      </c>
      <c r="H509" s="10">
        <f t="shared" si="51"/>
        <v>49.6</v>
      </c>
      <c r="I509" s="10" t="s">
        <v>783</v>
      </c>
      <c r="J509" s="42" t="s">
        <v>118</v>
      </c>
      <c r="K509" s="12"/>
      <c r="L509" s="12">
        <f t="shared" si="52"/>
        <v>0</v>
      </c>
    </row>
    <row r="510" spans="1:12" s="9" customFormat="1" ht="126" customHeight="1" outlineLevel="2" x14ac:dyDescent="0.2">
      <c r="A510" s="15"/>
      <c r="B510" s="24" t="s">
        <v>1097</v>
      </c>
      <c r="C510" s="10" t="s">
        <v>1098</v>
      </c>
      <c r="D510" s="10" t="s">
        <v>20</v>
      </c>
      <c r="E510" s="33">
        <v>145</v>
      </c>
      <c r="F510" s="39" t="s">
        <v>332</v>
      </c>
      <c r="G510" s="10" t="s">
        <v>213</v>
      </c>
      <c r="H510" s="10">
        <f t="shared" si="51"/>
        <v>49.6</v>
      </c>
      <c r="I510" s="10" t="s">
        <v>783</v>
      </c>
      <c r="J510" s="10"/>
      <c r="K510" s="12"/>
      <c r="L510" s="12">
        <f t="shared" si="52"/>
        <v>0</v>
      </c>
    </row>
    <row r="511" spans="1:12" s="6" customFormat="1" ht="12.95" customHeight="1" outlineLevel="1" x14ac:dyDescent="0.2">
      <c r="A511" s="7"/>
      <c r="B511" s="22" t="s">
        <v>1099</v>
      </c>
      <c r="C511" s="18"/>
      <c r="D511" s="18"/>
      <c r="E511" s="34"/>
      <c r="F511" s="46"/>
      <c r="G511" s="18"/>
      <c r="H511" s="18"/>
      <c r="I511" s="18"/>
      <c r="J511" s="18"/>
      <c r="K511" s="18"/>
      <c r="L511" s="19"/>
    </row>
    <row r="512" spans="1:12" s="9" customFormat="1" ht="126" customHeight="1" outlineLevel="2" x14ac:dyDescent="0.2">
      <c r="A512" s="15"/>
      <c r="B512" s="24" t="s">
        <v>1100</v>
      </c>
      <c r="C512" s="10" t="s">
        <v>1101</v>
      </c>
      <c r="D512" s="10" t="s">
        <v>20</v>
      </c>
      <c r="E512" s="33">
        <v>399</v>
      </c>
      <c r="F512" s="39" t="s">
        <v>136</v>
      </c>
      <c r="G512" s="10" t="s">
        <v>97</v>
      </c>
      <c r="H512" s="10">
        <f t="shared" ref="H512:H523" si="53">ROUND((((100-$K$2)/100)*G512),2)</f>
        <v>136.80000000000001</v>
      </c>
      <c r="I512" s="10" t="s">
        <v>44</v>
      </c>
      <c r="J512" s="10"/>
      <c r="K512" s="12"/>
      <c r="L512" s="12">
        <f t="shared" ref="L512:L523" si="54">K512*H512</f>
        <v>0</v>
      </c>
    </row>
    <row r="513" spans="1:12" s="9" customFormat="1" ht="126" customHeight="1" outlineLevel="2" x14ac:dyDescent="0.2">
      <c r="A513" s="15"/>
      <c r="B513" s="24" t="s">
        <v>1102</v>
      </c>
      <c r="C513" s="10" t="s">
        <v>1103</v>
      </c>
      <c r="D513" s="10" t="s">
        <v>20</v>
      </c>
      <c r="E513" s="33">
        <v>399</v>
      </c>
      <c r="F513" s="39" t="s">
        <v>136</v>
      </c>
      <c r="G513" s="10" t="s">
        <v>97</v>
      </c>
      <c r="H513" s="10">
        <f t="shared" si="53"/>
        <v>136.80000000000001</v>
      </c>
      <c r="I513" s="10" t="s">
        <v>44</v>
      </c>
      <c r="J513" s="10"/>
      <c r="K513" s="12"/>
      <c r="L513" s="12">
        <f t="shared" si="54"/>
        <v>0</v>
      </c>
    </row>
    <row r="514" spans="1:12" s="9" customFormat="1" ht="126" customHeight="1" outlineLevel="2" x14ac:dyDescent="0.2">
      <c r="A514" s="15"/>
      <c r="B514" s="24" t="s">
        <v>1104</v>
      </c>
      <c r="C514" s="10" t="s">
        <v>1105</v>
      </c>
      <c r="D514" s="10" t="s">
        <v>315</v>
      </c>
      <c r="E514" s="33">
        <v>265</v>
      </c>
      <c r="F514" s="39" t="s">
        <v>116</v>
      </c>
      <c r="G514" s="10" t="s">
        <v>281</v>
      </c>
      <c r="H514" s="10">
        <f t="shared" si="53"/>
        <v>91.2</v>
      </c>
      <c r="I514" s="10" t="s">
        <v>44</v>
      </c>
      <c r="J514" s="41" t="s">
        <v>357</v>
      </c>
      <c r="K514" s="12"/>
      <c r="L514" s="12">
        <f t="shared" si="54"/>
        <v>0</v>
      </c>
    </row>
    <row r="515" spans="1:12" s="9" customFormat="1" ht="126" customHeight="1" outlineLevel="2" x14ac:dyDescent="0.2">
      <c r="A515" s="15"/>
      <c r="B515" s="24" t="s">
        <v>1106</v>
      </c>
      <c r="C515" s="10" t="s">
        <v>1107</v>
      </c>
      <c r="D515" s="10" t="s">
        <v>315</v>
      </c>
      <c r="E515" s="33">
        <v>265</v>
      </c>
      <c r="F515" s="39" t="s">
        <v>116</v>
      </c>
      <c r="G515" s="10" t="s">
        <v>281</v>
      </c>
      <c r="H515" s="10">
        <f t="shared" si="53"/>
        <v>91.2</v>
      </c>
      <c r="I515" s="10" t="s">
        <v>44</v>
      </c>
      <c r="J515" s="41" t="s">
        <v>357</v>
      </c>
      <c r="K515" s="12"/>
      <c r="L515" s="12">
        <f t="shared" si="54"/>
        <v>0</v>
      </c>
    </row>
    <row r="516" spans="1:12" s="9" customFormat="1" ht="126" customHeight="1" outlineLevel="2" x14ac:dyDescent="0.2">
      <c r="A516" s="15"/>
      <c r="B516" s="24" t="s">
        <v>1108</v>
      </c>
      <c r="C516" s="10" t="s">
        <v>1109</v>
      </c>
      <c r="D516" s="10" t="s">
        <v>315</v>
      </c>
      <c r="E516" s="33">
        <v>265</v>
      </c>
      <c r="F516" s="39" t="s">
        <v>116</v>
      </c>
      <c r="G516" s="10" t="s">
        <v>281</v>
      </c>
      <c r="H516" s="10">
        <f t="shared" si="53"/>
        <v>91.2</v>
      </c>
      <c r="I516" s="10" t="s">
        <v>26</v>
      </c>
      <c r="J516" s="10"/>
      <c r="K516" s="12"/>
      <c r="L516" s="12">
        <f t="shared" si="54"/>
        <v>0</v>
      </c>
    </row>
    <row r="517" spans="1:12" s="9" customFormat="1" ht="126" customHeight="1" outlineLevel="2" x14ac:dyDescent="0.2">
      <c r="A517" s="15"/>
      <c r="B517" s="24" t="s">
        <v>1110</v>
      </c>
      <c r="C517" s="10" t="s">
        <v>1111</v>
      </c>
      <c r="D517" s="10" t="s">
        <v>315</v>
      </c>
      <c r="E517" s="33">
        <v>265</v>
      </c>
      <c r="F517" s="39" t="s">
        <v>116</v>
      </c>
      <c r="G517" s="10" t="s">
        <v>281</v>
      </c>
      <c r="H517" s="10">
        <f t="shared" si="53"/>
        <v>91.2</v>
      </c>
      <c r="I517" s="10" t="s">
        <v>26</v>
      </c>
      <c r="J517" s="10"/>
      <c r="K517" s="12"/>
      <c r="L517" s="12">
        <f t="shared" si="54"/>
        <v>0</v>
      </c>
    </row>
    <row r="518" spans="1:12" s="9" customFormat="1" ht="126" customHeight="1" outlineLevel="2" x14ac:dyDescent="0.2">
      <c r="A518" s="15"/>
      <c r="B518" s="24" t="s">
        <v>1112</v>
      </c>
      <c r="C518" s="10" t="s">
        <v>1113</v>
      </c>
      <c r="D518" s="10" t="s">
        <v>315</v>
      </c>
      <c r="E518" s="33">
        <v>265</v>
      </c>
      <c r="F518" s="39" t="s">
        <v>116</v>
      </c>
      <c r="G518" s="10" t="s">
        <v>281</v>
      </c>
      <c r="H518" s="10">
        <f t="shared" si="53"/>
        <v>91.2</v>
      </c>
      <c r="I518" s="10" t="s">
        <v>44</v>
      </c>
      <c r="J518" s="10"/>
      <c r="K518" s="12"/>
      <c r="L518" s="12">
        <f t="shared" si="54"/>
        <v>0</v>
      </c>
    </row>
    <row r="519" spans="1:12" s="9" customFormat="1" ht="126" customHeight="1" outlineLevel="2" x14ac:dyDescent="0.2">
      <c r="A519" s="15"/>
      <c r="B519" s="24" t="s">
        <v>1114</v>
      </c>
      <c r="C519" s="10" t="s">
        <v>1115</v>
      </c>
      <c r="D519" s="10" t="s">
        <v>315</v>
      </c>
      <c r="E519" s="33">
        <v>265</v>
      </c>
      <c r="F519" s="39" t="s">
        <v>116</v>
      </c>
      <c r="G519" s="10" t="s">
        <v>281</v>
      </c>
      <c r="H519" s="10">
        <f t="shared" si="53"/>
        <v>91.2</v>
      </c>
      <c r="I519" s="10" t="s">
        <v>44</v>
      </c>
      <c r="J519" s="10"/>
      <c r="K519" s="12"/>
      <c r="L519" s="12">
        <f t="shared" si="54"/>
        <v>0</v>
      </c>
    </row>
    <row r="520" spans="1:12" s="9" customFormat="1" ht="126" customHeight="1" outlineLevel="2" x14ac:dyDescent="0.2">
      <c r="A520" s="15"/>
      <c r="B520" s="24" t="s">
        <v>1116</v>
      </c>
      <c r="C520" s="10" t="s">
        <v>1117</v>
      </c>
      <c r="D520" s="10" t="s">
        <v>315</v>
      </c>
      <c r="E520" s="33">
        <v>265</v>
      </c>
      <c r="F520" s="39" t="s">
        <v>116</v>
      </c>
      <c r="G520" s="10" t="s">
        <v>281</v>
      </c>
      <c r="H520" s="10">
        <f t="shared" si="53"/>
        <v>91.2</v>
      </c>
      <c r="I520" s="10" t="s">
        <v>44</v>
      </c>
      <c r="J520" s="10"/>
      <c r="K520" s="12"/>
      <c r="L520" s="12">
        <f t="shared" si="54"/>
        <v>0</v>
      </c>
    </row>
    <row r="521" spans="1:12" s="9" customFormat="1" ht="126" customHeight="1" outlineLevel="2" x14ac:dyDescent="0.2">
      <c r="A521" s="15"/>
      <c r="B521" s="24" t="s">
        <v>1118</v>
      </c>
      <c r="C521" s="10" t="s">
        <v>1119</v>
      </c>
      <c r="D521" s="10" t="s">
        <v>315</v>
      </c>
      <c r="E521" s="33">
        <v>265</v>
      </c>
      <c r="F521" s="39" t="s">
        <v>116</v>
      </c>
      <c r="G521" s="10" t="s">
        <v>281</v>
      </c>
      <c r="H521" s="10">
        <f t="shared" si="53"/>
        <v>91.2</v>
      </c>
      <c r="I521" s="10" t="s">
        <v>26</v>
      </c>
      <c r="J521" s="10"/>
      <c r="K521" s="12"/>
      <c r="L521" s="12">
        <f t="shared" si="54"/>
        <v>0</v>
      </c>
    </row>
    <row r="522" spans="1:12" s="9" customFormat="1" ht="126" customHeight="1" outlineLevel="2" x14ac:dyDescent="0.2">
      <c r="A522" s="15"/>
      <c r="B522" s="24" t="s">
        <v>1120</v>
      </c>
      <c r="C522" s="10" t="s">
        <v>1121</v>
      </c>
      <c r="D522" s="10" t="s">
        <v>315</v>
      </c>
      <c r="E522" s="33">
        <v>265</v>
      </c>
      <c r="F522" s="39" t="s">
        <v>116</v>
      </c>
      <c r="G522" s="10" t="s">
        <v>281</v>
      </c>
      <c r="H522" s="10">
        <f t="shared" si="53"/>
        <v>91.2</v>
      </c>
      <c r="I522" s="10" t="s">
        <v>26</v>
      </c>
      <c r="J522" s="38" t="s">
        <v>343</v>
      </c>
      <c r="K522" s="12"/>
      <c r="L522" s="12">
        <f t="shared" si="54"/>
        <v>0</v>
      </c>
    </row>
    <row r="523" spans="1:12" s="9" customFormat="1" ht="126" customHeight="1" outlineLevel="2" x14ac:dyDescent="0.2">
      <c r="A523" s="15"/>
      <c r="B523" s="24" t="s">
        <v>1122</v>
      </c>
      <c r="C523" s="10" t="s">
        <v>1123</v>
      </c>
      <c r="D523" s="10" t="s">
        <v>315</v>
      </c>
      <c r="E523" s="33">
        <v>265</v>
      </c>
      <c r="F523" s="39" t="s">
        <v>116</v>
      </c>
      <c r="G523" s="10" t="s">
        <v>281</v>
      </c>
      <c r="H523" s="10">
        <f t="shared" si="53"/>
        <v>91.2</v>
      </c>
      <c r="I523" s="10" t="s">
        <v>44</v>
      </c>
      <c r="J523" s="10"/>
      <c r="K523" s="12"/>
      <c r="L523" s="12">
        <f t="shared" si="54"/>
        <v>0</v>
      </c>
    </row>
    <row r="524" spans="1:12" s="6" customFormat="1" ht="12.95" customHeight="1" outlineLevel="1" x14ac:dyDescent="0.2">
      <c r="A524" s="7"/>
      <c r="B524" s="22" t="s">
        <v>1124</v>
      </c>
      <c r="C524" s="18"/>
      <c r="D524" s="18"/>
      <c r="E524" s="34"/>
      <c r="F524" s="46"/>
      <c r="G524" s="18"/>
      <c r="H524" s="18"/>
      <c r="I524" s="18"/>
      <c r="J524" s="18"/>
      <c r="K524" s="18"/>
      <c r="L524" s="19"/>
    </row>
    <row r="525" spans="1:12" s="9" customFormat="1" ht="126" customHeight="1" outlineLevel="2" x14ac:dyDescent="0.2">
      <c r="A525" s="15"/>
      <c r="B525" s="24" t="s">
        <v>1125</v>
      </c>
      <c r="C525" s="10" t="s">
        <v>1126</v>
      </c>
      <c r="D525" s="10" t="s">
        <v>315</v>
      </c>
      <c r="E525" s="33">
        <v>399</v>
      </c>
      <c r="F525" s="39" t="s">
        <v>136</v>
      </c>
      <c r="G525" s="10" t="s">
        <v>97</v>
      </c>
      <c r="H525" s="10">
        <f t="shared" ref="H525:H536" si="55">ROUND((((100-$K$2)/100)*G525),2)</f>
        <v>136.80000000000001</v>
      </c>
      <c r="I525" s="10" t="s">
        <v>380</v>
      </c>
      <c r="J525" s="10"/>
      <c r="K525" s="12"/>
      <c r="L525" s="12">
        <f t="shared" ref="L525:L536" si="56">K525*H525</f>
        <v>0</v>
      </c>
    </row>
    <row r="526" spans="1:12" s="9" customFormat="1" ht="126" customHeight="1" outlineLevel="2" x14ac:dyDescent="0.2">
      <c r="A526" s="15"/>
      <c r="B526" s="24" t="s">
        <v>1127</v>
      </c>
      <c r="C526" s="10" t="s">
        <v>1128</v>
      </c>
      <c r="D526" s="10" t="s">
        <v>315</v>
      </c>
      <c r="E526" s="33">
        <v>399</v>
      </c>
      <c r="F526" s="39" t="s">
        <v>136</v>
      </c>
      <c r="G526" s="10" t="s">
        <v>97</v>
      </c>
      <c r="H526" s="10">
        <f t="shared" si="55"/>
        <v>136.80000000000001</v>
      </c>
      <c r="I526" s="10" t="s">
        <v>380</v>
      </c>
      <c r="J526" s="10"/>
      <c r="K526" s="12"/>
      <c r="L526" s="12">
        <f t="shared" si="56"/>
        <v>0</v>
      </c>
    </row>
    <row r="527" spans="1:12" s="9" customFormat="1" ht="126" customHeight="1" outlineLevel="2" x14ac:dyDescent="0.2">
      <c r="A527" s="15"/>
      <c r="B527" s="24" t="s">
        <v>1129</v>
      </c>
      <c r="C527" s="10" t="s">
        <v>1130</v>
      </c>
      <c r="D527" s="10" t="s">
        <v>315</v>
      </c>
      <c r="E527" s="33">
        <v>399</v>
      </c>
      <c r="F527" s="39" t="s">
        <v>136</v>
      </c>
      <c r="G527" s="10" t="s">
        <v>97</v>
      </c>
      <c r="H527" s="10">
        <f t="shared" si="55"/>
        <v>136.80000000000001</v>
      </c>
      <c r="I527" s="10" t="s">
        <v>380</v>
      </c>
      <c r="J527" s="38" t="s">
        <v>343</v>
      </c>
      <c r="K527" s="12"/>
      <c r="L527" s="12">
        <f t="shared" si="56"/>
        <v>0</v>
      </c>
    </row>
    <row r="528" spans="1:12" s="9" customFormat="1" ht="126" customHeight="1" outlineLevel="2" x14ac:dyDescent="0.2">
      <c r="A528" s="15"/>
      <c r="B528" s="24" t="s">
        <v>1131</v>
      </c>
      <c r="C528" s="10" t="s">
        <v>1132</v>
      </c>
      <c r="D528" s="10" t="s">
        <v>315</v>
      </c>
      <c r="E528" s="33">
        <v>319</v>
      </c>
      <c r="F528" s="39" t="s">
        <v>98</v>
      </c>
      <c r="G528" s="10" t="s">
        <v>397</v>
      </c>
      <c r="H528" s="10">
        <f t="shared" si="55"/>
        <v>109.6</v>
      </c>
      <c r="I528" s="10" t="s">
        <v>31</v>
      </c>
      <c r="J528" s="10"/>
      <c r="K528" s="12"/>
      <c r="L528" s="12">
        <f t="shared" si="56"/>
        <v>0</v>
      </c>
    </row>
    <row r="529" spans="1:12" s="9" customFormat="1" ht="126" customHeight="1" outlineLevel="2" x14ac:dyDescent="0.2">
      <c r="A529" s="15"/>
      <c r="B529" s="24" t="s">
        <v>1133</v>
      </c>
      <c r="C529" s="10" t="s">
        <v>1134</v>
      </c>
      <c r="D529" s="10" t="s">
        <v>315</v>
      </c>
      <c r="E529" s="33">
        <v>319</v>
      </c>
      <c r="F529" s="39" t="s">
        <v>98</v>
      </c>
      <c r="G529" s="10" t="s">
        <v>397</v>
      </c>
      <c r="H529" s="10">
        <f t="shared" si="55"/>
        <v>109.6</v>
      </c>
      <c r="I529" s="10" t="s">
        <v>31</v>
      </c>
      <c r="J529" s="10"/>
      <c r="K529" s="12"/>
      <c r="L529" s="12">
        <f t="shared" si="56"/>
        <v>0</v>
      </c>
    </row>
    <row r="530" spans="1:12" s="9" customFormat="1" ht="126" customHeight="1" outlineLevel="2" x14ac:dyDescent="0.2">
      <c r="A530" s="15"/>
      <c r="B530" s="24" t="s">
        <v>1135</v>
      </c>
      <c r="C530" s="10" t="s">
        <v>1136</v>
      </c>
      <c r="D530" s="10" t="s">
        <v>315</v>
      </c>
      <c r="E530" s="33">
        <v>319</v>
      </c>
      <c r="F530" s="39" t="s">
        <v>98</v>
      </c>
      <c r="G530" s="10" t="s">
        <v>397</v>
      </c>
      <c r="H530" s="10">
        <f t="shared" si="55"/>
        <v>109.6</v>
      </c>
      <c r="I530" s="10" t="s">
        <v>31</v>
      </c>
      <c r="J530" s="10"/>
      <c r="K530" s="12"/>
      <c r="L530" s="12">
        <f t="shared" si="56"/>
        <v>0</v>
      </c>
    </row>
    <row r="531" spans="1:12" s="9" customFormat="1" ht="126" customHeight="1" outlineLevel="2" x14ac:dyDescent="0.2">
      <c r="A531" s="15"/>
      <c r="B531" s="24" t="s">
        <v>1137</v>
      </c>
      <c r="C531" s="10" t="s">
        <v>1138</v>
      </c>
      <c r="D531" s="10" t="s">
        <v>315</v>
      </c>
      <c r="E531" s="33">
        <v>319</v>
      </c>
      <c r="F531" s="39" t="s">
        <v>98</v>
      </c>
      <c r="G531" s="10" t="s">
        <v>397</v>
      </c>
      <c r="H531" s="10">
        <f t="shared" si="55"/>
        <v>109.6</v>
      </c>
      <c r="I531" s="10" t="s">
        <v>37</v>
      </c>
      <c r="J531" s="10"/>
      <c r="K531" s="12"/>
      <c r="L531" s="12">
        <f t="shared" si="56"/>
        <v>0</v>
      </c>
    </row>
    <row r="532" spans="1:12" s="9" customFormat="1" ht="126" customHeight="1" outlineLevel="2" x14ac:dyDescent="0.2">
      <c r="A532" s="15"/>
      <c r="B532" s="24" t="s">
        <v>1139</v>
      </c>
      <c r="C532" s="10" t="s">
        <v>1140</v>
      </c>
      <c r="D532" s="10" t="s">
        <v>315</v>
      </c>
      <c r="E532" s="33">
        <v>319</v>
      </c>
      <c r="F532" s="39" t="s">
        <v>98</v>
      </c>
      <c r="G532" s="10" t="s">
        <v>397</v>
      </c>
      <c r="H532" s="10">
        <f t="shared" si="55"/>
        <v>109.6</v>
      </c>
      <c r="I532" s="10" t="s">
        <v>37</v>
      </c>
      <c r="J532" s="10"/>
      <c r="K532" s="12"/>
      <c r="L532" s="12">
        <f t="shared" si="56"/>
        <v>0</v>
      </c>
    </row>
    <row r="533" spans="1:12" s="9" customFormat="1" ht="126" customHeight="1" outlineLevel="2" x14ac:dyDescent="0.2">
      <c r="A533" s="15"/>
      <c r="B533" s="24" t="s">
        <v>1141</v>
      </c>
      <c r="C533" s="10" t="s">
        <v>1142</v>
      </c>
      <c r="D533" s="10" t="s">
        <v>315</v>
      </c>
      <c r="E533" s="33">
        <v>319</v>
      </c>
      <c r="F533" s="39" t="s">
        <v>98</v>
      </c>
      <c r="G533" s="10" t="s">
        <v>397</v>
      </c>
      <c r="H533" s="10">
        <f t="shared" si="55"/>
        <v>109.6</v>
      </c>
      <c r="I533" s="10" t="s">
        <v>37</v>
      </c>
      <c r="J533" s="10"/>
      <c r="K533" s="12"/>
      <c r="L533" s="12">
        <f t="shared" si="56"/>
        <v>0</v>
      </c>
    </row>
    <row r="534" spans="1:12" s="9" customFormat="1" ht="126" customHeight="1" outlineLevel="2" x14ac:dyDescent="0.2">
      <c r="A534" s="15"/>
      <c r="B534" s="24" t="s">
        <v>1143</v>
      </c>
      <c r="C534" s="10" t="s">
        <v>1144</v>
      </c>
      <c r="D534" s="10" t="s">
        <v>315</v>
      </c>
      <c r="E534" s="33">
        <v>399</v>
      </c>
      <c r="F534" s="39" t="s">
        <v>136</v>
      </c>
      <c r="G534" s="10" t="s">
        <v>97</v>
      </c>
      <c r="H534" s="10">
        <f t="shared" si="55"/>
        <v>136.80000000000001</v>
      </c>
      <c r="I534" s="10" t="s">
        <v>256</v>
      </c>
      <c r="J534" s="10"/>
      <c r="K534" s="12"/>
      <c r="L534" s="12">
        <f t="shared" si="56"/>
        <v>0</v>
      </c>
    </row>
    <row r="535" spans="1:12" s="9" customFormat="1" ht="126" customHeight="1" outlineLevel="2" x14ac:dyDescent="0.2">
      <c r="A535" s="15"/>
      <c r="B535" s="24" t="s">
        <v>1145</v>
      </c>
      <c r="C535" s="10" t="s">
        <v>1146</v>
      </c>
      <c r="D535" s="10" t="s">
        <v>315</v>
      </c>
      <c r="E535" s="33">
        <v>399</v>
      </c>
      <c r="F535" s="39" t="s">
        <v>136</v>
      </c>
      <c r="G535" s="10" t="s">
        <v>97</v>
      </c>
      <c r="H535" s="10">
        <f t="shared" si="55"/>
        <v>136.80000000000001</v>
      </c>
      <c r="I535" s="10" t="s">
        <v>256</v>
      </c>
      <c r="J535" s="10"/>
      <c r="K535" s="12"/>
      <c r="L535" s="12">
        <f t="shared" si="56"/>
        <v>0</v>
      </c>
    </row>
    <row r="536" spans="1:12" s="9" customFormat="1" ht="126" customHeight="1" outlineLevel="2" x14ac:dyDescent="0.2">
      <c r="A536" s="15"/>
      <c r="B536" s="24" t="s">
        <v>1147</v>
      </c>
      <c r="C536" s="10" t="s">
        <v>1148</v>
      </c>
      <c r="D536" s="10" t="s">
        <v>315</v>
      </c>
      <c r="E536" s="33">
        <v>399</v>
      </c>
      <c r="F536" s="39" t="s">
        <v>136</v>
      </c>
      <c r="G536" s="10" t="s">
        <v>97</v>
      </c>
      <c r="H536" s="10">
        <f t="shared" si="55"/>
        <v>136.80000000000001</v>
      </c>
      <c r="I536" s="10" t="s">
        <v>256</v>
      </c>
      <c r="J536" s="10"/>
      <c r="K536" s="12"/>
      <c r="L536" s="12">
        <f t="shared" si="56"/>
        <v>0</v>
      </c>
    </row>
    <row r="537" spans="1:12" s="6" customFormat="1" ht="15.95" customHeight="1" x14ac:dyDescent="0.2">
      <c r="A537" s="25" t="s">
        <v>1149</v>
      </c>
      <c r="B537" s="25"/>
      <c r="C537" s="25"/>
      <c r="D537" s="25"/>
      <c r="E537" s="36"/>
      <c r="F537" s="48"/>
      <c r="G537" s="25"/>
      <c r="H537" s="25"/>
      <c r="I537" s="25"/>
      <c r="J537" s="25"/>
      <c r="K537" s="25"/>
      <c r="L537" s="25"/>
    </row>
    <row r="538" spans="1:12" s="6" customFormat="1" ht="12.95" customHeight="1" outlineLevel="1" x14ac:dyDescent="0.2">
      <c r="A538" s="7"/>
      <c r="B538" s="22" t="s">
        <v>1150</v>
      </c>
      <c r="C538" s="18"/>
      <c r="D538" s="18"/>
      <c r="E538" s="34"/>
      <c r="F538" s="46"/>
      <c r="G538" s="18"/>
      <c r="H538" s="18"/>
      <c r="I538" s="18"/>
      <c r="J538" s="18"/>
      <c r="K538" s="18"/>
      <c r="L538" s="19"/>
    </row>
    <row r="539" spans="1:12" s="9" customFormat="1" ht="126" customHeight="1" outlineLevel="2" x14ac:dyDescent="0.2">
      <c r="A539" s="15"/>
      <c r="B539" s="24" t="s">
        <v>1151</v>
      </c>
      <c r="C539" s="10" t="s">
        <v>1152</v>
      </c>
      <c r="D539" s="10" t="s">
        <v>315</v>
      </c>
      <c r="E539" s="33">
        <v>1332</v>
      </c>
      <c r="F539" s="39" t="s">
        <v>350</v>
      </c>
      <c r="G539" s="10" t="s">
        <v>1153</v>
      </c>
      <c r="H539" s="10">
        <f t="shared" ref="H539:H551" si="57">ROUND((((100-$K$2)/100)*G539),2)</f>
        <v>684.8</v>
      </c>
      <c r="I539" s="10" t="s">
        <v>51</v>
      </c>
      <c r="J539" s="10"/>
      <c r="K539" s="12"/>
      <c r="L539" s="12">
        <f t="shared" ref="L539:L551" si="58">K539*H539</f>
        <v>0</v>
      </c>
    </row>
    <row r="540" spans="1:12" s="9" customFormat="1" ht="126" customHeight="1" outlineLevel="2" x14ac:dyDescent="0.2">
      <c r="A540" s="15"/>
      <c r="B540" s="24" t="s">
        <v>1154</v>
      </c>
      <c r="C540" s="10" t="s">
        <v>1155</v>
      </c>
      <c r="D540" s="10" t="s">
        <v>315</v>
      </c>
      <c r="E540" s="33">
        <v>1332</v>
      </c>
      <c r="F540" s="39" t="s">
        <v>350</v>
      </c>
      <c r="G540" s="10" t="s">
        <v>1153</v>
      </c>
      <c r="H540" s="10">
        <f t="shared" si="57"/>
        <v>684.8</v>
      </c>
      <c r="I540" s="10" t="s">
        <v>56</v>
      </c>
      <c r="J540" s="10"/>
      <c r="K540" s="12"/>
      <c r="L540" s="12">
        <f t="shared" si="58"/>
        <v>0</v>
      </c>
    </row>
    <row r="541" spans="1:12" s="9" customFormat="1" ht="126" customHeight="1" outlineLevel="2" x14ac:dyDescent="0.2">
      <c r="A541" s="15"/>
      <c r="B541" s="24" t="s">
        <v>1156</v>
      </c>
      <c r="C541" s="10" t="s">
        <v>1157</v>
      </c>
      <c r="D541" s="10" t="s">
        <v>315</v>
      </c>
      <c r="E541" s="33">
        <v>1332</v>
      </c>
      <c r="F541" s="39" t="s">
        <v>350</v>
      </c>
      <c r="G541" s="10" t="s">
        <v>1153</v>
      </c>
      <c r="H541" s="10">
        <f t="shared" si="57"/>
        <v>684.8</v>
      </c>
      <c r="I541" s="10" t="s">
        <v>51</v>
      </c>
      <c r="J541" s="10"/>
      <c r="K541" s="12"/>
      <c r="L541" s="12">
        <f t="shared" si="58"/>
        <v>0</v>
      </c>
    </row>
    <row r="542" spans="1:12" s="9" customFormat="1" ht="126" customHeight="1" outlineLevel="2" x14ac:dyDescent="0.2">
      <c r="A542" s="15"/>
      <c r="B542" s="24" t="s">
        <v>1158</v>
      </c>
      <c r="C542" s="10" t="s">
        <v>1159</v>
      </c>
      <c r="D542" s="10" t="s">
        <v>315</v>
      </c>
      <c r="E542" s="33">
        <v>1332</v>
      </c>
      <c r="F542" s="39" t="s">
        <v>350</v>
      </c>
      <c r="G542" s="10" t="s">
        <v>1153</v>
      </c>
      <c r="H542" s="10">
        <f t="shared" si="57"/>
        <v>684.8</v>
      </c>
      <c r="I542" s="10" t="s">
        <v>51</v>
      </c>
      <c r="J542" s="10"/>
      <c r="K542" s="12"/>
      <c r="L542" s="12">
        <f t="shared" si="58"/>
        <v>0</v>
      </c>
    </row>
    <row r="543" spans="1:12" s="9" customFormat="1" ht="126" customHeight="1" outlineLevel="2" x14ac:dyDescent="0.2">
      <c r="A543" s="15"/>
      <c r="B543" s="24" t="s">
        <v>1160</v>
      </c>
      <c r="C543" s="10" t="s">
        <v>1161</v>
      </c>
      <c r="D543" s="10" t="s">
        <v>315</v>
      </c>
      <c r="E543" s="33">
        <v>1332</v>
      </c>
      <c r="F543" s="39" t="s">
        <v>350</v>
      </c>
      <c r="G543" s="10" t="s">
        <v>1153</v>
      </c>
      <c r="H543" s="10">
        <f t="shared" si="57"/>
        <v>684.8</v>
      </c>
      <c r="I543" s="10" t="s">
        <v>51</v>
      </c>
      <c r="J543" s="10"/>
      <c r="K543" s="12"/>
      <c r="L543" s="12">
        <f t="shared" si="58"/>
        <v>0</v>
      </c>
    </row>
    <row r="544" spans="1:12" s="9" customFormat="1" ht="126" customHeight="1" outlineLevel="2" x14ac:dyDescent="0.2">
      <c r="A544" s="15"/>
      <c r="B544" s="24" t="s">
        <v>1162</v>
      </c>
      <c r="C544" s="10" t="s">
        <v>1163</v>
      </c>
      <c r="D544" s="10" t="s">
        <v>315</v>
      </c>
      <c r="E544" s="33">
        <v>1332</v>
      </c>
      <c r="F544" s="39" t="s">
        <v>350</v>
      </c>
      <c r="G544" s="10" t="s">
        <v>1153</v>
      </c>
      <c r="H544" s="10">
        <f t="shared" si="57"/>
        <v>684.8</v>
      </c>
      <c r="I544" s="10" t="s">
        <v>51</v>
      </c>
      <c r="J544" s="10"/>
      <c r="K544" s="12"/>
      <c r="L544" s="12">
        <f t="shared" si="58"/>
        <v>0</v>
      </c>
    </row>
    <row r="545" spans="1:12" s="9" customFormat="1" ht="126" customHeight="1" outlineLevel="2" x14ac:dyDescent="0.2">
      <c r="A545" s="15"/>
      <c r="B545" s="24" t="s">
        <v>1164</v>
      </c>
      <c r="C545" s="10" t="s">
        <v>1165</v>
      </c>
      <c r="D545" s="10" t="s">
        <v>315</v>
      </c>
      <c r="E545" s="33">
        <v>1332</v>
      </c>
      <c r="F545" s="39" t="s">
        <v>350</v>
      </c>
      <c r="G545" s="10" t="s">
        <v>1153</v>
      </c>
      <c r="H545" s="10">
        <f t="shared" si="57"/>
        <v>684.8</v>
      </c>
      <c r="I545" s="10" t="s">
        <v>51</v>
      </c>
      <c r="J545" s="10"/>
      <c r="K545" s="12"/>
      <c r="L545" s="12">
        <f t="shared" si="58"/>
        <v>0</v>
      </c>
    </row>
    <row r="546" spans="1:12" s="9" customFormat="1" ht="126" customHeight="1" outlineLevel="2" x14ac:dyDescent="0.2">
      <c r="A546" s="15"/>
      <c r="B546" s="24" t="s">
        <v>1166</v>
      </c>
      <c r="C546" s="10" t="s">
        <v>1167</v>
      </c>
      <c r="D546" s="10" t="s">
        <v>315</v>
      </c>
      <c r="E546" s="33">
        <v>1332</v>
      </c>
      <c r="F546" s="39" t="s">
        <v>350</v>
      </c>
      <c r="G546" s="10" t="s">
        <v>1153</v>
      </c>
      <c r="H546" s="10">
        <f t="shared" si="57"/>
        <v>684.8</v>
      </c>
      <c r="I546" s="10" t="s">
        <v>51</v>
      </c>
      <c r="J546" s="10"/>
      <c r="K546" s="12"/>
      <c r="L546" s="12">
        <f t="shared" si="58"/>
        <v>0</v>
      </c>
    </row>
    <row r="547" spans="1:12" s="9" customFormat="1" ht="126" customHeight="1" outlineLevel="2" x14ac:dyDescent="0.2">
      <c r="A547" s="15"/>
      <c r="B547" s="24" t="s">
        <v>1168</v>
      </c>
      <c r="C547" s="10" t="s">
        <v>1169</v>
      </c>
      <c r="D547" s="10" t="s">
        <v>315</v>
      </c>
      <c r="E547" s="33">
        <v>1332</v>
      </c>
      <c r="F547" s="39" t="s">
        <v>350</v>
      </c>
      <c r="G547" s="10" t="s">
        <v>1153</v>
      </c>
      <c r="H547" s="10">
        <f t="shared" si="57"/>
        <v>684.8</v>
      </c>
      <c r="I547" s="10" t="s">
        <v>51</v>
      </c>
      <c r="J547" s="10"/>
      <c r="K547" s="12"/>
      <c r="L547" s="12">
        <f t="shared" si="58"/>
        <v>0</v>
      </c>
    </row>
    <row r="548" spans="1:12" s="9" customFormat="1" ht="126" customHeight="1" outlineLevel="2" x14ac:dyDescent="0.2">
      <c r="A548" s="15"/>
      <c r="B548" s="24" t="s">
        <v>1170</v>
      </c>
      <c r="C548" s="10" t="s">
        <v>1171</v>
      </c>
      <c r="D548" s="10" t="s">
        <v>315</v>
      </c>
      <c r="E548" s="33">
        <v>1332</v>
      </c>
      <c r="F548" s="39" t="s">
        <v>350</v>
      </c>
      <c r="G548" s="10" t="s">
        <v>1153</v>
      </c>
      <c r="H548" s="10">
        <f t="shared" si="57"/>
        <v>684.8</v>
      </c>
      <c r="I548" s="10" t="s">
        <v>51</v>
      </c>
      <c r="J548" s="10"/>
      <c r="K548" s="12"/>
      <c r="L548" s="12">
        <f t="shared" si="58"/>
        <v>0</v>
      </c>
    </row>
    <row r="549" spans="1:12" s="9" customFormat="1" ht="126" customHeight="1" outlineLevel="2" x14ac:dyDescent="0.2">
      <c r="A549" s="15"/>
      <c r="B549" s="24" t="s">
        <v>1172</v>
      </c>
      <c r="C549" s="10" t="s">
        <v>1173</v>
      </c>
      <c r="D549" s="10" t="s">
        <v>315</v>
      </c>
      <c r="E549" s="33">
        <v>1332</v>
      </c>
      <c r="F549" s="39" t="s">
        <v>350</v>
      </c>
      <c r="G549" s="10" t="s">
        <v>1153</v>
      </c>
      <c r="H549" s="10">
        <f t="shared" si="57"/>
        <v>684.8</v>
      </c>
      <c r="I549" s="10" t="s">
        <v>51</v>
      </c>
      <c r="J549" s="10"/>
      <c r="K549" s="12"/>
      <c r="L549" s="12">
        <f t="shared" si="58"/>
        <v>0</v>
      </c>
    </row>
    <row r="550" spans="1:12" s="9" customFormat="1" ht="126" customHeight="1" outlineLevel="2" x14ac:dyDescent="0.2">
      <c r="A550" s="15"/>
      <c r="B550" s="24" t="s">
        <v>1174</v>
      </c>
      <c r="C550" s="10" t="s">
        <v>1175</v>
      </c>
      <c r="D550" s="10" t="s">
        <v>315</v>
      </c>
      <c r="E550" s="33">
        <v>1332</v>
      </c>
      <c r="F550" s="39" t="s">
        <v>350</v>
      </c>
      <c r="G550" s="10" t="s">
        <v>1153</v>
      </c>
      <c r="H550" s="10">
        <f t="shared" si="57"/>
        <v>684.8</v>
      </c>
      <c r="I550" s="10" t="s">
        <v>51</v>
      </c>
      <c r="J550" s="10"/>
      <c r="K550" s="12"/>
      <c r="L550" s="12">
        <f t="shared" si="58"/>
        <v>0</v>
      </c>
    </row>
    <row r="551" spans="1:12" s="9" customFormat="1" ht="126" customHeight="1" outlineLevel="2" x14ac:dyDescent="0.2">
      <c r="A551" s="15"/>
      <c r="B551" s="24" t="s">
        <v>1176</v>
      </c>
      <c r="C551" s="10" t="s">
        <v>1177</v>
      </c>
      <c r="D551" s="10" t="s">
        <v>315</v>
      </c>
      <c r="E551" s="33">
        <v>1332</v>
      </c>
      <c r="F551" s="39" t="s">
        <v>350</v>
      </c>
      <c r="G551" s="10" t="s">
        <v>1153</v>
      </c>
      <c r="H551" s="10">
        <f t="shared" si="57"/>
        <v>684.8</v>
      </c>
      <c r="I551" s="10" t="s">
        <v>51</v>
      </c>
      <c r="J551" s="10"/>
      <c r="K551" s="12"/>
      <c r="L551" s="12">
        <f t="shared" si="58"/>
        <v>0</v>
      </c>
    </row>
    <row r="552" spans="1:12" s="6" customFormat="1" ht="12.95" customHeight="1" outlineLevel="1" x14ac:dyDescent="0.2">
      <c r="A552" s="7"/>
      <c r="B552" s="22" t="s">
        <v>1178</v>
      </c>
      <c r="C552" s="18"/>
      <c r="D552" s="18"/>
      <c r="E552" s="34"/>
      <c r="F552" s="46"/>
      <c r="G552" s="18"/>
      <c r="H552" s="18"/>
      <c r="I552" s="18"/>
      <c r="J552" s="18"/>
      <c r="K552" s="18"/>
      <c r="L552" s="19"/>
    </row>
    <row r="553" spans="1:12" s="9" customFormat="1" ht="126" customHeight="1" outlineLevel="2" x14ac:dyDescent="0.2">
      <c r="A553" s="15"/>
      <c r="B553" s="24" t="s">
        <v>1179</v>
      </c>
      <c r="C553" s="10" t="s">
        <v>1180</v>
      </c>
      <c r="D553" s="10" t="s">
        <v>315</v>
      </c>
      <c r="E553" s="33">
        <v>1332</v>
      </c>
      <c r="F553" s="39" t="s">
        <v>350</v>
      </c>
      <c r="G553" s="10" t="s">
        <v>1153</v>
      </c>
      <c r="H553" s="10">
        <f t="shared" ref="H553:H575" si="59">ROUND((((100-$K$2)/100)*G553),2)</f>
        <v>684.8</v>
      </c>
      <c r="I553" s="10" t="s">
        <v>17</v>
      </c>
      <c r="J553" s="10"/>
      <c r="K553" s="12"/>
      <c r="L553" s="12">
        <f t="shared" ref="L553:L575" si="60">K553*H553</f>
        <v>0</v>
      </c>
    </row>
    <row r="554" spans="1:12" s="9" customFormat="1" ht="126" customHeight="1" outlineLevel="2" x14ac:dyDescent="0.2">
      <c r="A554" s="15"/>
      <c r="B554" s="24" t="s">
        <v>1181</v>
      </c>
      <c r="C554" s="10" t="s">
        <v>1182</v>
      </c>
      <c r="D554" s="10" t="s">
        <v>315</v>
      </c>
      <c r="E554" s="33">
        <v>1332</v>
      </c>
      <c r="F554" s="39" t="s">
        <v>350</v>
      </c>
      <c r="G554" s="10" t="s">
        <v>1153</v>
      </c>
      <c r="H554" s="10">
        <f t="shared" si="59"/>
        <v>684.8</v>
      </c>
      <c r="I554" s="10" t="s">
        <v>17</v>
      </c>
      <c r="J554" s="10"/>
      <c r="K554" s="12"/>
      <c r="L554" s="12">
        <f t="shared" si="60"/>
        <v>0</v>
      </c>
    </row>
    <row r="555" spans="1:12" s="9" customFormat="1" ht="126" customHeight="1" outlineLevel="2" x14ac:dyDescent="0.2">
      <c r="A555" s="15"/>
      <c r="B555" s="24" t="s">
        <v>1183</v>
      </c>
      <c r="C555" s="10" t="s">
        <v>1184</v>
      </c>
      <c r="D555" s="10" t="s">
        <v>315</v>
      </c>
      <c r="E555" s="33">
        <v>1332</v>
      </c>
      <c r="F555" s="39" t="s">
        <v>350</v>
      </c>
      <c r="G555" s="10" t="s">
        <v>1153</v>
      </c>
      <c r="H555" s="10">
        <f t="shared" si="59"/>
        <v>684.8</v>
      </c>
      <c r="I555" s="10" t="s">
        <v>17</v>
      </c>
      <c r="J555" s="10"/>
      <c r="K555" s="12"/>
      <c r="L555" s="12">
        <f t="shared" si="60"/>
        <v>0</v>
      </c>
    </row>
    <row r="556" spans="1:12" s="9" customFormat="1" ht="126" customHeight="1" outlineLevel="2" x14ac:dyDescent="0.2">
      <c r="A556" s="15"/>
      <c r="B556" s="24" t="s">
        <v>1185</v>
      </c>
      <c r="C556" s="10" t="s">
        <v>1186</v>
      </c>
      <c r="D556" s="10" t="s">
        <v>315</v>
      </c>
      <c r="E556" s="33">
        <v>1332</v>
      </c>
      <c r="F556" s="39" t="s">
        <v>350</v>
      </c>
      <c r="G556" s="10" t="s">
        <v>1153</v>
      </c>
      <c r="H556" s="10">
        <f t="shared" si="59"/>
        <v>684.8</v>
      </c>
      <c r="I556" s="10" t="s">
        <v>17</v>
      </c>
      <c r="J556" s="10"/>
      <c r="K556" s="12"/>
      <c r="L556" s="12">
        <f t="shared" si="60"/>
        <v>0</v>
      </c>
    </row>
    <row r="557" spans="1:12" s="9" customFormat="1" ht="126" customHeight="1" outlineLevel="2" x14ac:dyDescent="0.2">
      <c r="A557" s="15"/>
      <c r="B557" s="24" t="s">
        <v>1187</v>
      </c>
      <c r="C557" s="10" t="s">
        <v>1188</v>
      </c>
      <c r="D557" s="10" t="s">
        <v>315</v>
      </c>
      <c r="E557" s="33">
        <v>1332</v>
      </c>
      <c r="F557" s="39" t="s">
        <v>350</v>
      </c>
      <c r="G557" s="10" t="s">
        <v>1153</v>
      </c>
      <c r="H557" s="10">
        <f t="shared" si="59"/>
        <v>684.8</v>
      </c>
      <c r="I557" s="10" t="s">
        <v>17</v>
      </c>
      <c r="J557" s="10"/>
      <c r="K557" s="12"/>
      <c r="L557" s="12">
        <f t="shared" si="60"/>
        <v>0</v>
      </c>
    </row>
    <row r="558" spans="1:12" s="9" customFormat="1" ht="126" customHeight="1" outlineLevel="2" x14ac:dyDescent="0.2">
      <c r="A558" s="15"/>
      <c r="B558" s="24" t="s">
        <v>1189</v>
      </c>
      <c r="C558" s="10" t="s">
        <v>1190</v>
      </c>
      <c r="D558" s="10" t="s">
        <v>315</v>
      </c>
      <c r="E558" s="33">
        <v>799</v>
      </c>
      <c r="F558" s="39" t="s">
        <v>73</v>
      </c>
      <c r="G558" s="10" t="s">
        <v>792</v>
      </c>
      <c r="H558" s="10">
        <f t="shared" si="59"/>
        <v>410.4</v>
      </c>
      <c r="I558" s="10" t="s">
        <v>17</v>
      </c>
      <c r="J558" s="10"/>
      <c r="K558" s="12"/>
      <c r="L558" s="12">
        <f t="shared" si="60"/>
        <v>0</v>
      </c>
    </row>
    <row r="559" spans="1:12" s="9" customFormat="1" ht="126" customHeight="1" outlineLevel="2" x14ac:dyDescent="0.2">
      <c r="A559" s="15"/>
      <c r="B559" s="24" t="s">
        <v>1191</v>
      </c>
      <c r="C559" s="10" t="s">
        <v>1192</v>
      </c>
      <c r="D559" s="10" t="s">
        <v>315</v>
      </c>
      <c r="E559" s="33">
        <v>1065</v>
      </c>
      <c r="F559" s="39" t="s">
        <v>331</v>
      </c>
      <c r="G559" s="10" t="s">
        <v>316</v>
      </c>
      <c r="H559" s="10">
        <f t="shared" si="59"/>
        <v>439.2</v>
      </c>
      <c r="I559" s="10" t="s">
        <v>105</v>
      </c>
      <c r="J559" s="10"/>
      <c r="K559" s="12"/>
      <c r="L559" s="12">
        <f t="shared" si="60"/>
        <v>0</v>
      </c>
    </row>
    <row r="560" spans="1:12" s="9" customFormat="1" ht="126" customHeight="1" outlineLevel="2" x14ac:dyDescent="0.2">
      <c r="A560" s="15"/>
      <c r="B560" s="24" t="s">
        <v>1191</v>
      </c>
      <c r="C560" s="10" t="s">
        <v>1192</v>
      </c>
      <c r="D560" s="10" t="s">
        <v>315</v>
      </c>
      <c r="E560" s="33">
        <v>1065</v>
      </c>
      <c r="F560" s="39" t="s">
        <v>331</v>
      </c>
      <c r="G560" s="10" t="s">
        <v>1193</v>
      </c>
      <c r="H560" s="10">
        <f t="shared" si="59"/>
        <v>548</v>
      </c>
      <c r="I560" s="10" t="s">
        <v>105</v>
      </c>
      <c r="J560" s="10"/>
      <c r="K560" s="12"/>
      <c r="L560" s="12">
        <f t="shared" si="60"/>
        <v>0</v>
      </c>
    </row>
    <row r="561" spans="1:12" s="9" customFormat="1" ht="126" customHeight="1" outlineLevel="2" x14ac:dyDescent="0.2">
      <c r="A561" s="15"/>
      <c r="B561" s="24" t="s">
        <v>1194</v>
      </c>
      <c r="C561" s="10" t="s">
        <v>1195</v>
      </c>
      <c r="D561" s="10" t="s">
        <v>315</v>
      </c>
      <c r="E561" s="33">
        <v>1065</v>
      </c>
      <c r="F561" s="39" t="s">
        <v>331</v>
      </c>
      <c r="G561" s="10" t="s">
        <v>1193</v>
      </c>
      <c r="H561" s="10">
        <f t="shared" si="59"/>
        <v>548</v>
      </c>
      <c r="I561" s="10" t="s">
        <v>105</v>
      </c>
      <c r="J561" s="10"/>
      <c r="K561" s="12"/>
      <c r="L561" s="12">
        <f t="shared" si="60"/>
        <v>0</v>
      </c>
    </row>
    <row r="562" spans="1:12" s="9" customFormat="1" ht="126" customHeight="1" outlineLevel="2" x14ac:dyDescent="0.2">
      <c r="A562" s="15"/>
      <c r="B562" s="24" t="s">
        <v>1196</v>
      </c>
      <c r="C562" s="10" t="s">
        <v>1197</v>
      </c>
      <c r="D562" s="10" t="s">
        <v>315</v>
      </c>
      <c r="E562" s="33">
        <v>1065</v>
      </c>
      <c r="F562" s="39" t="s">
        <v>331</v>
      </c>
      <c r="G562" s="10" t="s">
        <v>1193</v>
      </c>
      <c r="H562" s="10">
        <f t="shared" si="59"/>
        <v>548</v>
      </c>
      <c r="I562" s="10" t="s">
        <v>105</v>
      </c>
      <c r="J562" s="10"/>
      <c r="K562" s="12"/>
      <c r="L562" s="12">
        <f t="shared" si="60"/>
        <v>0</v>
      </c>
    </row>
    <row r="563" spans="1:12" s="9" customFormat="1" ht="126" customHeight="1" outlineLevel="2" x14ac:dyDescent="0.2">
      <c r="A563" s="15"/>
      <c r="B563" s="24" t="s">
        <v>1198</v>
      </c>
      <c r="C563" s="10" t="s">
        <v>1199</v>
      </c>
      <c r="D563" s="10" t="s">
        <v>315</v>
      </c>
      <c r="E563" s="33">
        <v>1065</v>
      </c>
      <c r="F563" s="39" t="s">
        <v>331</v>
      </c>
      <c r="G563" s="10" t="s">
        <v>1193</v>
      </c>
      <c r="H563" s="10">
        <f t="shared" si="59"/>
        <v>548</v>
      </c>
      <c r="I563" s="10" t="s">
        <v>105</v>
      </c>
      <c r="J563" s="10"/>
      <c r="K563" s="12"/>
      <c r="L563" s="12">
        <f t="shared" si="60"/>
        <v>0</v>
      </c>
    </row>
    <row r="564" spans="1:12" s="9" customFormat="1" ht="126" customHeight="1" outlineLevel="2" x14ac:dyDescent="0.2">
      <c r="A564" s="15"/>
      <c r="B564" s="24" t="s">
        <v>1200</v>
      </c>
      <c r="C564" s="10" t="s">
        <v>1201</v>
      </c>
      <c r="D564" s="10" t="s">
        <v>315</v>
      </c>
      <c r="E564" s="33">
        <v>1065</v>
      </c>
      <c r="F564" s="39" t="s">
        <v>331</v>
      </c>
      <c r="G564" s="10" t="s">
        <v>1193</v>
      </c>
      <c r="H564" s="10">
        <f t="shared" si="59"/>
        <v>548</v>
      </c>
      <c r="I564" s="10" t="s">
        <v>105</v>
      </c>
      <c r="J564" s="10"/>
      <c r="K564" s="12"/>
      <c r="L564" s="12">
        <f t="shared" si="60"/>
        <v>0</v>
      </c>
    </row>
    <row r="565" spans="1:12" s="9" customFormat="1" ht="126" customHeight="1" outlineLevel="2" x14ac:dyDescent="0.2">
      <c r="A565" s="15"/>
      <c r="B565" s="24" t="s">
        <v>1202</v>
      </c>
      <c r="C565" s="10" t="s">
        <v>1203</v>
      </c>
      <c r="D565" s="10" t="s">
        <v>315</v>
      </c>
      <c r="E565" s="33">
        <v>1065</v>
      </c>
      <c r="F565" s="39" t="s">
        <v>331</v>
      </c>
      <c r="G565" s="10" t="s">
        <v>1193</v>
      </c>
      <c r="H565" s="10">
        <f t="shared" si="59"/>
        <v>548</v>
      </c>
      <c r="I565" s="10" t="s">
        <v>105</v>
      </c>
      <c r="J565" s="10"/>
      <c r="K565" s="12"/>
      <c r="L565" s="12">
        <f t="shared" si="60"/>
        <v>0</v>
      </c>
    </row>
    <row r="566" spans="1:12" s="9" customFormat="1" ht="126" customHeight="1" outlineLevel="2" x14ac:dyDescent="0.2">
      <c r="A566" s="15"/>
      <c r="B566" s="24" t="s">
        <v>1204</v>
      </c>
      <c r="C566" s="10" t="s">
        <v>1205</v>
      </c>
      <c r="D566" s="10" t="s">
        <v>315</v>
      </c>
      <c r="E566" s="33">
        <v>1065</v>
      </c>
      <c r="F566" s="39" t="s">
        <v>331</v>
      </c>
      <c r="G566" s="10" t="s">
        <v>1193</v>
      </c>
      <c r="H566" s="10">
        <f t="shared" si="59"/>
        <v>548</v>
      </c>
      <c r="I566" s="10" t="s">
        <v>105</v>
      </c>
      <c r="J566" s="10"/>
      <c r="K566" s="12"/>
      <c r="L566" s="12">
        <f t="shared" si="60"/>
        <v>0</v>
      </c>
    </row>
    <row r="567" spans="1:12" s="9" customFormat="1" ht="126" customHeight="1" outlineLevel="2" x14ac:dyDescent="0.2">
      <c r="A567" s="15"/>
      <c r="B567" s="24" t="s">
        <v>1206</v>
      </c>
      <c r="C567" s="10" t="s">
        <v>1207</v>
      </c>
      <c r="D567" s="10" t="s">
        <v>315</v>
      </c>
      <c r="E567" s="33">
        <v>1065</v>
      </c>
      <c r="F567" s="39" t="s">
        <v>331</v>
      </c>
      <c r="G567" s="10" t="s">
        <v>1193</v>
      </c>
      <c r="H567" s="10">
        <f t="shared" si="59"/>
        <v>548</v>
      </c>
      <c r="I567" s="10" t="s">
        <v>105</v>
      </c>
      <c r="J567" s="10"/>
      <c r="K567" s="12"/>
      <c r="L567" s="12">
        <f t="shared" si="60"/>
        <v>0</v>
      </c>
    </row>
    <row r="568" spans="1:12" s="9" customFormat="1" ht="126" customHeight="1" outlineLevel="2" x14ac:dyDescent="0.2">
      <c r="A568" s="15"/>
      <c r="B568" s="24" t="s">
        <v>1208</v>
      </c>
      <c r="C568" s="10" t="s">
        <v>1209</v>
      </c>
      <c r="D568" s="10" t="s">
        <v>315</v>
      </c>
      <c r="E568" s="33">
        <v>1065</v>
      </c>
      <c r="F568" s="39" t="s">
        <v>331</v>
      </c>
      <c r="G568" s="10" t="s">
        <v>1193</v>
      </c>
      <c r="H568" s="10">
        <f t="shared" si="59"/>
        <v>548</v>
      </c>
      <c r="I568" s="10" t="s">
        <v>105</v>
      </c>
      <c r="J568" s="10"/>
      <c r="K568" s="12"/>
      <c r="L568" s="12">
        <f t="shared" si="60"/>
        <v>0</v>
      </c>
    </row>
    <row r="569" spans="1:12" s="9" customFormat="1" ht="126" customHeight="1" outlineLevel="2" x14ac:dyDescent="0.2">
      <c r="A569" s="15"/>
      <c r="B569" s="24" t="s">
        <v>1210</v>
      </c>
      <c r="C569" s="10" t="s">
        <v>1211</v>
      </c>
      <c r="D569" s="10" t="s">
        <v>315</v>
      </c>
      <c r="E569" s="33">
        <v>1332</v>
      </c>
      <c r="F569" s="39" t="s">
        <v>350</v>
      </c>
      <c r="G569" s="10" t="s">
        <v>1153</v>
      </c>
      <c r="H569" s="10">
        <f t="shared" si="59"/>
        <v>684.8</v>
      </c>
      <c r="I569" s="10" t="s">
        <v>51</v>
      </c>
      <c r="J569" s="10"/>
      <c r="K569" s="12"/>
      <c r="L569" s="12">
        <f t="shared" si="60"/>
        <v>0</v>
      </c>
    </row>
    <row r="570" spans="1:12" s="9" customFormat="1" ht="126" customHeight="1" outlineLevel="2" x14ac:dyDescent="0.2">
      <c r="A570" s="15"/>
      <c r="B570" s="24" t="s">
        <v>1212</v>
      </c>
      <c r="C570" s="10" t="s">
        <v>1213</v>
      </c>
      <c r="D570" s="10" t="s">
        <v>315</v>
      </c>
      <c r="E570" s="33">
        <v>1332</v>
      </c>
      <c r="F570" s="39" t="s">
        <v>350</v>
      </c>
      <c r="G570" s="10" t="s">
        <v>1153</v>
      </c>
      <c r="H570" s="10">
        <f t="shared" si="59"/>
        <v>684.8</v>
      </c>
      <c r="I570" s="10" t="s">
        <v>51</v>
      </c>
      <c r="J570" s="10"/>
      <c r="K570" s="12"/>
      <c r="L570" s="12">
        <f t="shared" si="60"/>
        <v>0</v>
      </c>
    </row>
    <row r="571" spans="1:12" s="9" customFormat="1" ht="126" customHeight="1" outlineLevel="2" x14ac:dyDescent="0.2">
      <c r="A571" s="15"/>
      <c r="B571" s="24" t="s">
        <v>1214</v>
      </c>
      <c r="C571" s="10" t="s">
        <v>1215</v>
      </c>
      <c r="D571" s="10" t="s">
        <v>315</v>
      </c>
      <c r="E571" s="33">
        <v>1332</v>
      </c>
      <c r="F571" s="39" t="s">
        <v>350</v>
      </c>
      <c r="G571" s="10" t="s">
        <v>1153</v>
      </c>
      <c r="H571" s="10">
        <f t="shared" si="59"/>
        <v>684.8</v>
      </c>
      <c r="I571" s="10" t="s">
        <v>51</v>
      </c>
      <c r="J571" s="10"/>
      <c r="K571" s="12"/>
      <c r="L571" s="12">
        <f t="shared" si="60"/>
        <v>0</v>
      </c>
    </row>
    <row r="572" spans="1:12" s="9" customFormat="1" ht="126" customHeight="1" outlineLevel="2" x14ac:dyDescent="0.2">
      <c r="A572" s="15"/>
      <c r="B572" s="24" t="s">
        <v>1216</v>
      </c>
      <c r="C572" s="10" t="s">
        <v>1217</v>
      </c>
      <c r="D572" s="10" t="s">
        <v>315</v>
      </c>
      <c r="E572" s="33">
        <v>1332</v>
      </c>
      <c r="F572" s="39" t="s">
        <v>350</v>
      </c>
      <c r="G572" s="10" t="s">
        <v>1153</v>
      </c>
      <c r="H572" s="10">
        <f t="shared" si="59"/>
        <v>684.8</v>
      </c>
      <c r="I572" s="10" t="s">
        <v>51</v>
      </c>
      <c r="J572" s="10"/>
      <c r="K572" s="12"/>
      <c r="L572" s="12">
        <f t="shared" si="60"/>
        <v>0</v>
      </c>
    </row>
    <row r="573" spans="1:12" s="9" customFormat="1" ht="126" customHeight="1" outlineLevel="2" x14ac:dyDescent="0.2">
      <c r="A573" s="15"/>
      <c r="B573" s="24" t="s">
        <v>1218</v>
      </c>
      <c r="C573" s="10" t="s">
        <v>1219</v>
      </c>
      <c r="D573" s="10" t="s">
        <v>315</v>
      </c>
      <c r="E573" s="33">
        <v>1332</v>
      </c>
      <c r="F573" s="39" t="s">
        <v>350</v>
      </c>
      <c r="G573" s="10" t="s">
        <v>1153</v>
      </c>
      <c r="H573" s="10">
        <f t="shared" si="59"/>
        <v>684.8</v>
      </c>
      <c r="I573" s="10" t="s">
        <v>17</v>
      </c>
      <c r="J573" s="10"/>
      <c r="K573" s="12"/>
      <c r="L573" s="12">
        <f t="shared" si="60"/>
        <v>0</v>
      </c>
    </row>
    <row r="574" spans="1:12" s="9" customFormat="1" ht="126" customHeight="1" outlineLevel="2" x14ac:dyDescent="0.2">
      <c r="A574" s="15"/>
      <c r="B574" s="24" t="s">
        <v>1220</v>
      </c>
      <c r="C574" s="10" t="s">
        <v>1221</v>
      </c>
      <c r="D574" s="10" t="s">
        <v>315</v>
      </c>
      <c r="E574" s="33">
        <v>1332</v>
      </c>
      <c r="F574" s="39" t="s">
        <v>350</v>
      </c>
      <c r="G574" s="10" t="s">
        <v>1153</v>
      </c>
      <c r="H574" s="10">
        <f t="shared" si="59"/>
        <v>684.8</v>
      </c>
      <c r="I574" s="10" t="s">
        <v>17</v>
      </c>
      <c r="J574" s="10"/>
      <c r="K574" s="12"/>
      <c r="L574" s="12">
        <f t="shared" si="60"/>
        <v>0</v>
      </c>
    </row>
    <row r="575" spans="1:12" s="9" customFormat="1" ht="126" customHeight="1" outlineLevel="2" x14ac:dyDescent="0.2">
      <c r="A575" s="15"/>
      <c r="B575" s="24" t="s">
        <v>1222</v>
      </c>
      <c r="C575" s="10" t="s">
        <v>1223</v>
      </c>
      <c r="D575" s="10" t="s">
        <v>315</v>
      </c>
      <c r="E575" s="33">
        <v>1332</v>
      </c>
      <c r="F575" s="39" t="s">
        <v>350</v>
      </c>
      <c r="G575" s="10" t="s">
        <v>1153</v>
      </c>
      <c r="H575" s="10">
        <f t="shared" si="59"/>
        <v>684.8</v>
      </c>
      <c r="I575" s="10" t="s">
        <v>17</v>
      </c>
      <c r="J575" s="10"/>
      <c r="K575" s="12"/>
      <c r="L575" s="12">
        <f t="shared" si="60"/>
        <v>0</v>
      </c>
    </row>
    <row r="576" spans="1:12" s="6" customFormat="1" ht="12.95" customHeight="1" outlineLevel="1" x14ac:dyDescent="0.2">
      <c r="A576" s="7"/>
      <c r="B576" s="22" t="s">
        <v>1224</v>
      </c>
      <c r="C576" s="18"/>
      <c r="D576" s="18"/>
      <c r="E576" s="34"/>
      <c r="F576" s="46"/>
      <c r="G576" s="18"/>
      <c r="H576" s="18"/>
      <c r="I576" s="18"/>
      <c r="J576" s="18"/>
      <c r="K576" s="18"/>
      <c r="L576" s="19"/>
    </row>
    <row r="577" spans="1:12" s="9" customFormat="1" ht="126" customHeight="1" outlineLevel="2" x14ac:dyDescent="0.2">
      <c r="A577" s="15"/>
      <c r="B577" s="24" t="s">
        <v>1225</v>
      </c>
      <c r="C577" s="10" t="s">
        <v>1226</v>
      </c>
      <c r="D577" s="10" t="s">
        <v>315</v>
      </c>
      <c r="E577" s="33">
        <v>1065</v>
      </c>
      <c r="F577" s="39" t="s">
        <v>331</v>
      </c>
      <c r="G577" s="10" t="s">
        <v>1193</v>
      </c>
      <c r="H577" s="10">
        <f t="shared" ref="H577:H584" si="61">ROUND((((100-$K$2)/100)*G577),2)</f>
        <v>548</v>
      </c>
      <c r="I577" s="10" t="s">
        <v>69</v>
      </c>
      <c r="J577" s="10"/>
      <c r="K577" s="12"/>
      <c r="L577" s="12">
        <f t="shared" ref="L577:L584" si="62">K577*H577</f>
        <v>0</v>
      </c>
    </row>
    <row r="578" spans="1:12" s="9" customFormat="1" ht="126" customHeight="1" outlineLevel="2" x14ac:dyDescent="0.2">
      <c r="A578" s="15"/>
      <c r="B578" s="24" t="s">
        <v>1227</v>
      </c>
      <c r="C578" s="10" t="s">
        <v>1228</v>
      </c>
      <c r="D578" s="10" t="s">
        <v>315</v>
      </c>
      <c r="E578" s="33">
        <v>1065</v>
      </c>
      <c r="F578" s="39" t="s">
        <v>331</v>
      </c>
      <c r="G578" s="10" t="s">
        <v>1193</v>
      </c>
      <c r="H578" s="10">
        <f t="shared" si="61"/>
        <v>548</v>
      </c>
      <c r="I578" s="10" t="s">
        <v>69</v>
      </c>
      <c r="J578" s="10"/>
      <c r="K578" s="12"/>
      <c r="L578" s="12">
        <f t="shared" si="62"/>
        <v>0</v>
      </c>
    </row>
    <row r="579" spans="1:12" s="9" customFormat="1" ht="126" customHeight="1" outlineLevel="2" x14ac:dyDescent="0.2">
      <c r="A579" s="15"/>
      <c r="B579" s="24" t="s">
        <v>1229</v>
      </c>
      <c r="C579" s="10" t="s">
        <v>1230</v>
      </c>
      <c r="D579" s="10" t="s">
        <v>315</v>
      </c>
      <c r="E579" s="33">
        <v>1065</v>
      </c>
      <c r="F579" s="39" t="s">
        <v>331</v>
      </c>
      <c r="G579" s="10" t="s">
        <v>1193</v>
      </c>
      <c r="H579" s="10">
        <f t="shared" si="61"/>
        <v>548</v>
      </c>
      <c r="I579" s="10" t="s">
        <v>69</v>
      </c>
      <c r="J579" s="10"/>
      <c r="K579" s="12"/>
      <c r="L579" s="12">
        <f t="shared" si="62"/>
        <v>0</v>
      </c>
    </row>
    <row r="580" spans="1:12" s="9" customFormat="1" ht="126" customHeight="1" outlineLevel="2" x14ac:dyDescent="0.2">
      <c r="A580" s="15"/>
      <c r="B580" s="24" t="s">
        <v>1231</v>
      </c>
      <c r="C580" s="10" t="s">
        <v>1232</v>
      </c>
      <c r="D580" s="10" t="s">
        <v>315</v>
      </c>
      <c r="E580" s="33">
        <v>1065</v>
      </c>
      <c r="F580" s="39" t="s">
        <v>331</v>
      </c>
      <c r="G580" s="10" t="s">
        <v>1193</v>
      </c>
      <c r="H580" s="10">
        <f t="shared" si="61"/>
        <v>548</v>
      </c>
      <c r="I580" s="10" t="s">
        <v>69</v>
      </c>
      <c r="J580" s="10"/>
      <c r="K580" s="12"/>
      <c r="L580" s="12">
        <f t="shared" si="62"/>
        <v>0</v>
      </c>
    </row>
    <row r="581" spans="1:12" s="9" customFormat="1" ht="126" customHeight="1" outlineLevel="2" x14ac:dyDescent="0.2">
      <c r="A581" s="15"/>
      <c r="B581" s="24" t="s">
        <v>1233</v>
      </c>
      <c r="C581" s="10" t="s">
        <v>1234</v>
      </c>
      <c r="D581" s="10" t="s">
        <v>315</v>
      </c>
      <c r="E581" s="33">
        <v>799</v>
      </c>
      <c r="F581" s="39" t="s">
        <v>73</v>
      </c>
      <c r="G581" s="10" t="s">
        <v>136</v>
      </c>
      <c r="H581" s="10">
        <f t="shared" si="61"/>
        <v>239.2</v>
      </c>
      <c r="I581" s="10" t="s">
        <v>81</v>
      </c>
      <c r="J581" s="10"/>
      <c r="K581" s="12"/>
      <c r="L581" s="12">
        <f t="shared" si="62"/>
        <v>0</v>
      </c>
    </row>
    <row r="582" spans="1:12" s="9" customFormat="1" ht="126" customHeight="1" outlineLevel="2" x14ac:dyDescent="0.2">
      <c r="A582" s="15"/>
      <c r="B582" s="24" t="s">
        <v>1235</v>
      </c>
      <c r="C582" s="10" t="s">
        <v>1236</v>
      </c>
      <c r="D582" s="10" t="s">
        <v>315</v>
      </c>
      <c r="E582" s="33">
        <v>665</v>
      </c>
      <c r="F582" s="39" t="s">
        <v>369</v>
      </c>
      <c r="G582" s="10" t="s">
        <v>72</v>
      </c>
      <c r="H582" s="10">
        <f t="shared" si="61"/>
        <v>342.4</v>
      </c>
      <c r="I582" s="10" t="s">
        <v>81</v>
      </c>
      <c r="J582" s="10"/>
      <c r="K582" s="12"/>
      <c r="L582" s="12">
        <f t="shared" si="62"/>
        <v>0</v>
      </c>
    </row>
    <row r="583" spans="1:12" s="9" customFormat="1" ht="126" customHeight="1" outlineLevel="2" x14ac:dyDescent="0.2">
      <c r="A583" s="15"/>
      <c r="B583" s="24" t="s">
        <v>1237</v>
      </c>
      <c r="C583" s="10" t="s">
        <v>1238</v>
      </c>
      <c r="D583" s="10" t="s">
        <v>315</v>
      </c>
      <c r="E583" s="33">
        <v>665</v>
      </c>
      <c r="F583" s="39" t="s">
        <v>369</v>
      </c>
      <c r="G583" s="10" t="s">
        <v>72</v>
      </c>
      <c r="H583" s="10">
        <f t="shared" si="61"/>
        <v>342.4</v>
      </c>
      <c r="I583" s="10" t="s">
        <v>74</v>
      </c>
      <c r="J583" s="10"/>
      <c r="K583" s="12"/>
      <c r="L583" s="12">
        <f t="shared" si="62"/>
        <v>0</v>
      </c>
    </row>
    <row r="584" spans="1:12" s="9" customFormat="1" ht="126" customHeight="1" outlineLevel="2" x14ac:dyDescent="0.2">
      <c r="A584" s="15"/>
      <c r="B584" s="24" t="s">
        <v>1239</v>
      </c>
      <c r="C584" s="10" t="s">
        <v>1240</v>
      </c>
      <c r="D584" s="10" t="s">
        <v>315</v>
      </c>
      <c r="E584" s="33">
        <v>665</v>
      </c>
      <c r="F584" s="39" t="s">
        <v>369</v>
      </c>
      <c r="G584" s="10" t="s">
        <v>72</v>
      </c>
      <c r="H584" s="10">
        <f t="shared" si="61"/>
        <v>342.4</v>
      </c>
      <c r="I584" s="10" t="s">
        <v>74</v>
      </c>
      <c r="J584" s="10"/>
      <c r="K584" s="12"/>
      <c r="L584" s="12">
        <f t="shared" si="62"/>
        <v>0</v>
      </c>
    </row>
    <row r="585" spans="1:12" s="6" customFormat="1" ht="15.95" customHeight="1" x14ac:dyDescent="0.2">
      <c r="A585" s="25" t="s">
        <v>1241</v>
      </c>
      <c r="B585" s="25"/>
      <c r="C585" s="25"/>
      <c r="D585" s="25"/>
      <c r="E585" s="36"/>
      <c r="F585" s="48"/>
      <c r="G585" s="25"/>
      <c r="H585" s="25"/>
      <c r="I585" s="25"/>
      <c r="J585" s="25"/>
      <c r="K585" s="25"/>
      <c r="L585" s="25"/>
    </row>
    <row r="586" spans="1:12" s="6" customFormat="1" ht="12.95" customHeight="1" outlineLevel="1" x14ac:dyDescent="0.2">
      <c r="A586" s="7"/>
      <c r="B586" s="22" t="s">
        <v>1242</v>
      </c>
      <c r="C586" s="18"/>
      <c r="D586" s="18"/>
      <c r="E586" s="34"/>
      <c r="F586" s="46"/>
      <c r="G586" s="18"/>
      <c r="H586" s="18"/>
      <c r="I586" s="18"/>
      <c r="J586" s="18"/>
      <c r="K586" s="18"/>
      <c r="L586" s="19"/>
    </row>
    <row r="587" spans="1:12" s="9" customFormat="1" ht="126" customHeight="1" outlineLevel="2" x14ac:dyDescent="0.2">
      <c r="A587" s="15"/>
      <c r="B587" s="24" t="s">
        <v>1244</v>
      </c>
      <c r="C587" s="10" t="s">
        <v>1245</v>
      </c>
      <c r="D587" s="10" t="s">
        <v>315</v>
      </c>
      <c r="E587" s="33">
        <v>399</v>
      </c>
      <c r="F587" s="39" t="s">
        <v>136</v>
      </c>
      <c r="G587" s="10" t="s">
        <v>97</v>
      </c>
      <c r="H587" s="10">
        <f t="shared" ref="H587:H606" si="63">ROUND((((100-$K$2)/100)*G587),2)</f>
        <v>136.80000000000001</v>
      </c>
      <c r="I587" s="10" t="s">
        <v>380</v>
      </c>
      <c r="J587" s="41" t="s">
        <v>1246</v>
      </c>
      <c r="K587" s="12"/>
      <c r="L587" s="12">
        <f t="shared" ref="L587:L606" si="64">K587*H587</f>
        <v>0</v>
      </c>
    </row>
    <row r="588" spans="1:12" s="9" customFormat="1" ht="126" customHeight="1" outlineLevel="2" x14ac:dyDescent="0.2">
      <c r="A588" s="15"/>
      <c r="B588" s="24" t="s">
        <v>1247</v>
      </c>
      <c r="C588" s="10" t="s">
        <v>1248</v>
      </c>
      <c r="D588" s="10" t="s">
        <v>315</v>
      </c>
      <c r="E588" s="33">
        <v>159</v>
      </c>
      <c r="F588" s="39" t="s">
        <v>354</v>
      </c>
      <c r="G588" s="10" t="s">
        <v>226</v>
      </c>
      <c r="H588" s="10">
        <f t="shared" si="63"/>
        <v>54.4</v>
      </c>
      <c r="I588" s="10" t="s">
        <v>358</v>
      </c>
      <c r="J588" s="41" t="s">
        <v>1246</v>
      </c>
      <c r="K588" s="12"/>
      <c r="L588" s="12">
        <f t="shared" si="64"/>
        <v>0</v>
      </c>
    </row>
    <row r="589" spans="1:12" s="9" customFormat="1" ht="126" customHeight="1" outlineLevel="2" x14ac:dyDescent="0.2">
      <c r="A589" s="15"/>
      <c r="B589" s="24" t="s">
        <v>1249</v>
      </c>
      <c r="C589" s="10" t="s">
        <v>1250</v>
      </c>
      <c r="D589" s="10" t="s">
        <v>20</v>
      </c>
      <c r="E589" s="33">
        <v>172</v>
      </c>
      <c r="F589" s="39" t="s">
        <v>54</v>
      </c>
      <c r="G589" s="10" t="s">
        <v>241</v>
      </c>
      <c r="H589" s="10">
        <f t="shared" si="63"/>
        <v>59.2</v>
      </c>
      <c r="I589" s="10" t="s">
        <v>155</v>
      </c>
      <c r="J589" s="41" t="s">
        <v>1246</v>
      </c>
      <c r="K589" s="12"/>
      <c r="L589" s="12">
        <f t="shared" si="64"/>
        <v>0</v>
      </c>
    </row>
    <row r="590" spans="1:12" s="9" customFormat="1" ht="126" customHeight="1" outlineLevel="2" x14ac:dyDescent="0.2">
      <c r="A590" s="15"/>
      <c r="B590" s="24" t="s">
        <v>1251</v>
      </c>
      <c r="C590" s="10" t="s">
        <v>1252</v>
      </c>
      <c r="D590" s="10" t="s">
        <v>315</v>
      </c>
      <c r="E590" s="33">
        <v>1332</v>
      </c>
      <c r="F590" s="39" t="s">
        <v>350</v>
      </c>
      <c r="G590" s="10" t="s">
        <v>1153</v>
      </c>
      <c r="H590" s="10">
        <f t="shared" si="63"/>
        <v>684.8</v>
      </c>
      <c r="I590" s="10" t="s">
        <v>17</v>
      </c>
      <c r="J590" s="41" t="s">
        <v>1246</v>
      </c>
      <c r="K590" s="12"/>
      <c r="L590" s="12">
        <f t="shared" si="64"/>
        <v>0</v>
      </c>
    </row>
    <row r="591" spans="1:12" s="9" customFormat="1" ht="126" customHeight="1" outlineLevel="2" x14ac:dyDescent="0.2">
      <c r="A591" s="15"/>
      <c r="B591" s="24" t="s">
        <v>1253</v>
      </c>
      <c r="C591" s="10" t="s">
        <v>1254</v>
      </c>
      <c r="D591" s="10" t="s">
        <v>315</v>
      </c>
      <c r="E591" s="33">
        <v>1332</v>
      </c>
      <c r="F591" s="39" t="s">
        <v>350</v>
      </c>
      <c r="G591" s="10" t="s">
        <v>1153</v>
      </c>
      <c r="H591" s="10">
        <f t="shared" si="63"/>
        <v>684.8</v>
      </c>
      <c r="I591" s="10" t="s">
        <v>17</v>
      </c>
      <c r="J591" s="41" t="s">
        <v>1246</v>
      </c>
      <c r="K591" s="12"/>
      <c r="L591" s="12">
        <f t="shared" si="64"/>
        <v>0</v>
      </c>
    </row>
    <row r="592" spans="1:12" s="9" customFormat="1" ht="126" customHeight="1" outlineLevel="2" x14ac:dyDescent="0.2">
      <c r="A592" s="15"/>
      <c r="B592" s="24" t="s">
        <v>1255</v>
      </c>
      <c r="C592" s="10" t="s">
        <v>1256</v>
      </c>
      <c r="D592" s="10" t="s">
        <v>315</v>
      </c>
      <c r="E592" s="33">
        <v>399</v>
      </c>
      <c r="F592" s="39" t="s">
        <v>136</v>
      </c>
      <c r="G592" s="10" t="s">
        <v>97</v>
      </c>
      <c r="H592" s="10">
        <f t="shared" si="63"/>
        <v>136.80000000000001</v>
      </c>
      <c r="I592" s="10" t="s">
        <v>155</v>
      </c>
      <c r="J592" s="41" t="s">
        <v>1246</v>
      </c>
      <c r="K592" s="12"/>
      <c r="L592" s="12">
        <f t="shared" si="64"/>
        <v>0</v>
      </c>
    </row>
    <row r="593" spans="1:12" s="9" customFormat="1" ht="126" customHeight="1" outlineLevel="2" x14ac:dyDescent="0.2">
      <c r="A593" s="15"/>
      <c r="B593" s="24" t="s">
        <v>1257</v>
      </c>
      <c r="C593" s="10" t="s">
        <v>1258</v>
      </c>
      <c r="D593" s="10" t="s">
        <v>315</v>
      </c>
      <c r="E593" s="33">
        <v>345</v>
      </c>
      <c r="F593" s="39" t="s">
        <v>43</v>
      </c>
      <c r="G593" s="10" t="s">
        <v>42</v>
      </c>
      <c r="H593" s="10">
        <f t="shared" si="63"/>
        <v>148</v>
      </c>
      <c r="I593" s="10" t="s">
        <v>292</v>
      </c>
      <c r="J593" s="41" t="s">
        <v>1246</v>
      </c>
      <c r="K593" s="12"/>
      <c r="L593" s="12">
        <f t="shared" si="64"/>
        <v>0</v>
      </c>
    </row>
    <row r="594" spans="1:12" s="9" customFormat="1" ht="126" customHeight="1" outlineLevel="2" x14ac:dyDescent="0.2">
      <c r="A594" s="15"/>
      <c r="B594" s="24" t="s">
        <v>1259</v>
      </c>
      <c r="C594" s="10" t="s">
        <v>1260</v>
      </c>
      <c r="D594" s="10" t="s">
        <v>315</v>
      </c>
      <c r="E594" s="33">
        <v>212</v>
      </c>
      <c r="F594" s="39" t="s">
        <v>280</v>
      </c>
      <c r="G594" s="10" t="s">
        <v>285</v>
      </c>
      <c r="H594" s="10">
        <f t="shared" si="63"/>
        <v>72.8</v>
      </c>
      <c r="I594" s="10" t="s">
        <v>37</v>
      </c>
      <c r="J594" s="41" t="s">
        <v>1246</v>
      </c>
      <c r="K594" s="12"/>
      <c r="L594" s="12">
        <f t="shared" si="64"/>
        <v>0</v>
      </c>
    </row>
    <row r="595" spans="1:12" s="9" customFormat="1" ht="126" customHeight="1" outlineLevel="2" x14ac:dyDescent="0.2">
      <c r="A595" s="15"/>
      <c r="B595" s="24" t="s">
        <v>1261</v>
      </c>
      <c r="C595" s="10" t="s">
        <v>1262</v>
      </c>
      <c r="D595" s="10" t="s">
        <v>315</v>
      </c>
      <c r="E595" s="33">
        <v>319</v>
      </c>
      <c r="F595" s="39" t="s">
        <v>98</v>
      </c>
      <c r="G595" s="10" t="s">
        <v>397</v>
      </c>
      <c r="H595" s="10">
        <f t="shared" si="63"/>
        <v>109.6</v>
      </c>
      <c r="I595" s="10" t="s">
        <v>37</v>
      </c>
      <c r="J595" s="41" t="s">
        <v>1246</v>
      </c>
      <c r="K595" s="12"/>
      <c r="L595" s="12">
        <f t="shared" si="64"/>
        <v>0</v>
      </c>
    </row>
    <row r="596" spans="1:12" s="9" customFormat="1" ht="126" customHeight="1" outlineLevel="2" x14ac:dyDescent="0.2">
      <c r="A596" s="15"/>
      <c r="B596" s="24" t="s">
        <v>1263</v>
      </c>
      <c r="C596" s="10" t="s">
        <v>1264</v>
      </c>
      <c r="D596" s="10" t="s">
        <v>315</v>
      </c>
      <c r="E596" s="33">
        <v>319</v>
      </c>
      <c r="F596" s="39" t="s">
        <v>98</v>
      </c>
      <c r="G596" s="10" t="s">
        <v>397</v>
      </c>
      <c r="H596" s="10">
        <f t="shared" si="63"/>
        <v>109.6</v>
      </c>
      <c r="I596" s="10" t="s">
        <v>31</v>
      </c>
      <c r="J596" s="41" t="s">
        <v>1246</v>
      </c>
      <c r="K596" s="12"/>
      <c r="L596" s="12">
        <f t="shared" si="64"/>
        <v>0</v>
      </c>
    </row>
    <row r="597" spans="1:12" s="9" customFormat="1" ht="126" customHeight="1" outlineLevel="2" x14ac:dyDescent="0.2">
      <c r="A597" s="15"/>
      <c r="B597" s="24" t="s">
        <v>1265</v>
      </c>
      <c r="C597" s="10" t="s">
        <v>1266</v>
      </c>
      <c r="D597" s="10" t="s">
        <v>315</v>
      </c>
      <c r="E597" s="33">
        <v>212</v>
      </c>
      <c r="F597" s="39" t="s">
        <v>280</v>
      </c>
      <c r="G597" s="10" t="s">
        <v>285</v>
      </c>
      <c r="H597" s="10">
        <f t="shared" si="63"/>
        <v>72.8</v>
      </c>
      <c r="I597" s="10" t="s">
        <v>545</v>
      </c>
      <c r="J597" s="41" t="s">
        <v>1246</v>
      </c>
      <c r="K597" s="12"/>
      <c r="L597" s="12">
        <f t="shared" si="64"/>
        <v>0</v>
      </c>
    </row>
    <row r="598" spans="1:12" s="9" customFormat="1" ht="126" customHeight="1" outlineLevel="2" x14ac:dyDescent="0.2">
      <c r="A598" s="15"/>
      <c r="B598" s="24" t="s">
        <v>1267</v>
      </c>
      <c r="C598" s="10" t="s">
        <v>1268</v>
      </c>
      <c r="D598" s="10" t="s">
        <v>315</v>
      </c>
      <c r="E598" s="33">
        <v>399</v>
      </c>
      <c r="F598" s="39" t="s">
        <v>136</v>
      </c>
      <c r="G598" s="10" t="s">
        <v>97</v>
      </c>
      <c r="H598" s="10">
        <f t="shared" si="63"/>
        <v>136.80000000000001</v>
      </c>
      <c r="I598" s="10" t="s">
        <v>17</v>
      </c>
      <c r="J598" s="10"/>
      <c r="K598" s="12"/>
      <c r="L598" s="12">
        <f t="shared" si="64"/>
        <v>0</v>
      </c>
    </row>
    <row r="599" spans="1:12" s="9" customFormat="1" ht="126" customHeight="1" outlineLevel="2" x14ac:dyDescent="0.2">
      <c r="A599" s="15"/>
      <c r="B599" s="24" t="s">
        <v>1269</v>
      </c>
      <c r="C599" s="10" t="s">
        <v>1270</v>
      </c>
      <c r="D599" s="10" t="s">
        <v>315</v>
      </c>
      <c r="E599" s="33">
        <v>785</v>
      </c>
      <c r="F599" s="39" t="s">
        <v>1243</v>
      </c>
      <c r="G599" s="10" t="s">
        <v>671</v>
      </c>
      <c r="H599" s="10">
        <f t="shared" si="63"/>
        <v>235.2</v>
      </c>
      <c r="I599" s="10" t="s">
        <v>74</v>
      </c>
      <c r="J599" s="41" t="s">
        <v>1246</v>
      </c>
      <c r="K599" s="12"/>
      <c r="L599" s="12">
        <f t="shared" si="64"/>
        <v>0</v>
      </c>
    </row>
    <row r="600" spans="1:12" s="9" customFormat="1" ht="126" customHeight="1" outlineLevel="2" x14ac:dyDescent="0.2">
      <c r="A600" s="15"/>
      <c r="B600" s="24" t="s">
        <v>1271</v>
      </c>
      <c r="C600" s="10" t="s">
        <v>1272</v>
      </c>
      <c r="D600" s="10" t="s">
        <v>20</v>
      </c>
      <c r="E600" s="33">
        <v>52</v>
      </c>
      <c r="F600" s="39" t="s">
        <v>153</v>
      </c>
      <c r="G600" s="10" t="s">
        <v>106</v>
      </c>
      <c r="H600" s="10">
        <f t="shared" si="63"/>
        <v>17.600000000000001</v>
      </c>
      <c r="I600" s="10" t="s">
        <v>37</v>
      </c>
      <c r="J600" s="41" t="s">
        <v>1246</v>
      </c>
      <c r="K600" s="12"/>
      <c r="L600" s="12">
        <f t="shared" si="64"/>
        <v>0</v>
      </c>
    </row>
    <row r="601" spans="1:12" s="9" customFormat="1" ht="126" customHeight="1" outlineLevel="2" x14ac:dyDescent="0.2">
      <c r="A601" s="15"/>
      <c r="B601" s="24" t="s">
        <v>1273</v>
      </c>
      <c r="C601" s="10" t="s">
        <v>1274</v>
      </c>
      <c r="D601" s="10" t="s">
        <v>315</v>
      </c>
      <c r="E601" s="33">
        <v>132</v>
      </c>
      <c r="F601" s="39" t="s">
        <v>299</v>
      </c>
      <c r="G601" s="10" t="s">
        <v>265</v>
      </c>
      <c r="H601" s="10">
        <f t="shared" si="63"/>
        <v>68</v>
      </c>
      <c r="I601" s="10" t="s">
        <v>358</v>
      </c>
      <c r="J601" s="41" t="s">
        <v>1246</v>
      </c>
      <c r="K601" s="12"/>
      <c r="L601" s="12">
        <f t="shared" si="64"/>
        <v>0</v>
      </c>
    </row>
    <row r="602" spans="1:12" s="9" customFormat="1" ht="87" customHeight="1" outlineLevel="2" x14ac:dyDescent="0.2">
      <c r="A602" s="15"/>
      <c r="B602" s="24" t="s">
        <v>1275</v>
      </c>
      <c r="C602" s="10" t="s">
        <v>1276</v>
      </c>
      <c r="D602" s="10" t="s">
        <v>315</v>
      </c>
      <c r="E602" s="33">
        <v>265</v>
      </c>
      <c r="F602" s="39" t="s">
        <v>116</v>
      </c>
      <c r="G602" s="10" t="s">
        <v>281</v>
      </c>
      <c r="H602" s="10">
        <f t="shared" si="63"/>
        <v>91.2</v>
      </c>
      <c r="I602" s="10" t="s">
        <v>282</v>
      </c>
      <c r="J602" s="41" t="s">
        <v>1246</v>
      </c>
      <c r="K602" s="12"/>
      <c r="L602" s="12">
        <f t="shared" si="64"/>
        <v>0</v>
      </c>
    </row>
    <row r="603" spans="1:12" s="9" customFormat="1" ht="126" customHeight="1" outlineLevel="2" x14ac:dyDescent="0.2">
      <c r="A603" s="15"/>
      <c r="B603" s="24" t="s">
        <v>1277</v>
      </c>
      <c r="C603" s="10" t="s">
        <v>1278</v>
      </c>
      <c r="D603" s="10" t="s">
        <v>315</v>
      </c>
      <c r="E603" s="33">
        <v>399</v>
      </c>
      <c r="F603" s="39" t="s">
        <v>136</v>
      </c>
      <c r="G603" s="10" t="s">
        <v>97</v>
      </c>
      <c r="H603" s="10">
        <f t="shared" si="63"/>
        <v>136.80000000000001</v>
      </c>
      <c r="I603" s="10" t="s">
        <v>155</v>
      </c>
      <c r="J603" s="41" t="s">
        <v>1246</v>
      </c>
      <c r="K603" s="12"/>
      <c r="L603" s="12">
        <f t="shared" si="64"/>
        <v>0</v>
      </c>
    </row>
    <row r="604" spans="1:12" s="9" customFormat="1" ht="126" customHeight="1" outlineLevel="2" x14ac:dyDescent="0.2">
      <c r="A604" s="15"/>
      <c r="B604" s="24" t="s">
        <v>1279</v>
      </c>
      <c r="C604" s="10" t="s">
        <v>1280</v>
      </c>
      <c r="D604" s="10" t="s">
        <v>315</v>
      </c>
      <c r="E604" s="33">
        <v>799</v>
      </c>
      <c r="F604" s="39" t="s">
        <v>73</v>
      </c>
      <c r="G604" s="10" t="s">
        <v>792</v>
      </c>
      <c r="H604" s="10">
        <f t="shared" si="63"/>
        <v>410.4</v>
      </c>
      <c r="I604" s="10" t="s">
        <v>23</v>
      </c>
      <c r="J604" s="41" t="s">
        <v>1246</v>
      </c>
      <c r="K604" s="12"/>
      <c r="L604" s="12">
        <f t="shared" si="64"/>
        <v>0</v>
      </c>
    </row>
    <row r="605" spans="1:12" s="9" customFormat="1" ht="126" customHeight="1" outlineLevel="2" x14ac:dyDescent="0.2">
      <c r="A605" s="15"/>
      <c r="B605" s="24" t="s">
        <v>1281</v>
      </c>
      <c r="C605" s="10" t="s">
        <v>1282</v>
      </c>
      <c r="D605" s="10" t="s">
        <v>315</v>
      </c>
      <c r="E605" s="33">
        <v>1332</v>
      </c>
      <c r="F605" s="39" t="s">
        <v>350</v>
      </c>
      <c r="G605" s="10" t="s">
        <v>1153</v>
      </c>
      <c r="H605" s="10">
        <f t="shared" si="63"/>
        <v>684.8</v>
      </c>
      <c r="I605" s="10" t="s">
        <v>51</v>
      </c>
      <c r="J605" s="41" t="s">
        <v>1246</v>
      </c>
      <c r="K605" s="12"/>
      <c r="L605" s="12">
        <f t="shared" si="64"/>
        <v>0</v>
      </c>
    </row>
    <row r="606" spans="1:12" s="9" customFormat="1" ht="126" customHeight="1" outlineLevel="2" x14ac:dyDescent="0.2">
      <c r="A606" s="15"/>
      <c r="B606" s="24" t="s">
        <v>1283</v>
      </c>
      <c r="C606" s="10" t="s">
        <v>1284</v>
      </c>
      <c r="D606" s="10" t="s">
        <v>20</v>
      </c>
      <c r="E606" s="33">
        <v>145</v>
      </c>
      <c r="F606" s="39" t="s">
        <v>332</v>
      </c>
      <c r="G606" s="10" t="s">
        <v>213</v>
      </c>
      <c r="H606" s="10">
        <f t="shared" si="63"/>
        <v>49.6</v>
      </c>
      <c r="I606" s="10" t="s">
        <v>783</v>
      </c>
      <c r="J606" s="41" t="s">
        <v>1246</v>
      </c>
      <c r="K606" s="12"/>
      <c r="L606" s="12">
        <f t="shared" si="64"/>
        <v>0</v>
      </c>
    </row>
    <row r="607" spans="1:12" s="6" customFormat="1" ht="12.95" customHeight="1" outlineLevel="1" x14ac:dyDescent="0.2">
      <c r="A607" s="7"/>
      <c r="B607" s="22" t="s">
        <v>1285</v>
      </c>
      <c r="C607" s="18"/>
      <c r="D607" s="18"/>
      <c r="E607" s="34"/>
      <c r="F607" s="46"/>
      <c r="G607" s="18"/>
      <c r="H607" s="18"/>
      <c r="I607" s="18"/>
      <c r="J607" s="18"/>
      <c r="K607" s="18"/>
      <c r="L607" s="19"/>
    </row>
    <row r="608" spans="1:12" s="9" customFormat="1" ht="126" customHeight="1" outlineLevel="2" x14ac:dyDescent="0.2">
      <c r="A608" s="15"/>
      <c r="B608" s="24" t="s">
        <v>1286</v>
      </c>
      <c r="C608" s="10" t="s">
        <v>1287</v>
      </c>
      <c r="D608" s="10" t="s">
        <v>20</v>
      </c>
      <c r="E608" s="33">
        <v>265</v>
      </c>
      <c r="F608" s="39" t="s">
        <v>116</v>
      </c>
      <c r="G608" s="10" t="s">
        <v>281</v>
      </c>
      <c r="H608" s="10">
        <f t="shared" ref="H608:H637" si="65">ROUND((((100-$K$2)/100)*G608),2)</f>
        <v>91.2</v>
      </c>
      <c r="I608" s="10" t="s">
        <v>17</v>
      </c>
      <c r="J608" s="10"/>
      <c r="K608" s="12"/>
      <c r="L608" s="12">
        <f t="shared" ref="L608:L637" si="66">K608*H608</f>
        <v>0</v>
      </c>
    </row>
    <row r="609" spans="1:12" s="9" customFormat="1" ht="126" customHeight="1" outlineLevel="2" x14ac:dyDescent="0.2">
      <c r="A609" s="15"/>
      <c r="B609" s="24" t="s">
        <v>1288</v>
      </c>
      <c r="C609" s="10" t="s">
        <v>1289</v>
      </c>
      <c r="D609" s="10" t="s">
        <v>20</v>
      </c>
      <c r="E609" s="33">
        <v>265</v>
      </c>
      <c r="F609" s="39" t="s">
        <v>116</v>
      </c>
      <c r="G609" s="10" t="s">
        <v>281</v>
      </c>
      <c r="H609" s="10">
        <f t="shared" si="65"/>
        <v>91.2</v>
      </c>
      <c r="I609" s="10" t="s">
        <v>17</v>
      </c>
      <c r="J609" s="10"/>
      <c r="K609" s="12"/>
      <c r="L609" s="12">
        <f t="shared" si="66"/>
        <v>0</v>
      </c>
    </row>
    <row r="610" spans="1:12" s="9" customFormat="1" ht="126" customHeight="1" outlineLevel="2" x14ac:dyDescent="0.2">
      <c r="A610" s="15"/>
      <c r="B610" s="24" t="s">
        <v>1290</v>
      </c>
      <c r="C610" s="10" t="s">
        <v>1291</v>
      </c>
      <c r="D610" s="10" t="s">
        <v>20</v>
      </c>
      <c r="E610" s="33">
        <v>265</v>
      </c>
      <c r="F610" s="39" t="s">
        <v>116</v>
      </c>
      <c r="G610" s="10" t="s">
        <v>281</v>
      </c>
      <c r="H610" s="10">
        <f t="shared" si="65"/>
        <v>91.2</v>
      </c>
      <c r="I610" s="10" t="s">
        <v>17</v>
      </c>
      <c r="J610" s="10"/>
      <c r="K610" s="12"/>
      <c r="L610" s="12">
        <f t="shared" si="66"/>
        <v>0</v>
      </c>
    </row>
    <row r="611" spans="1:12" s="9" customFormat="1" ht="126" customHeight="1" outlineLevel="2" x14ac:dyDescent="0.2">
      <c r="A611" s="15"/>
      <c r="B611" s="24" t="s">
        <v>1292</v>
      </c>
      <c r="C611" s="10" t="s">
        <v>1293</v>
      </c>
      <c r="D611" s="10" t="s">
        <v>20</v>
      </c>
      <c r="E611" s="33">
        <v>265</v>
      </c>
      <c r="F611" s="39" t="s">
        <v>116</v>
      </c>
      <c r="G611" s="10" t="s">
        <v>281</v>
      </c>
      <c r="H611" s="10">
        <f t="shared" si="65"/>
        <v>91.2</v>
      </c>
      <c r="I611" s="10" t="s">
        <v>17</v>
      </c>
      <c r="J611" s="10"/>
      <c r="K611" s="12"/>
      <c r="L611" s="12">
        <f t="shared" si="66"/>
        <v>0</v>
      </c>
    </row>
    <row r="612" spans="1:12" s="9" customFormat="1" ht="126" customHeight="1" outlineLevel="2" x14ac:dyDescent="0.2">
      <c r="A612" s="15"/>
      <c r="B612" s="24" t="s">
        <v>1294</v>
      </c>
      <c r="C612" s="10" t="s">
        <v>1295</v>
      </c>
      <c r="D612" s="10" t="s">
        <v>20</v>
      </c>
      <c r="E612" s="33">
        <v>265</v>
      </c>
      <c r="F612" s="39" t="s">
        <v>116</v>
      </c>
      <c r="G612" s="10" t="s">
        <v>281</v>
      </c>
      <c r="H612" s="10">
        <f t="shared" si="65"/>
        <v>91.2</v>
      </c>
      <c r="I612" s="10" t="s">
        <v>17</v>
      </c>
      <c r="J612" s="10"/>
      <c r="K612" s="12"/>
      <c r="L612" s="12">
        <f t="shared" si="66"/>
        <v>0</v>
      </c>
    </row>
    <row r="613" spans="1:12" s="9" customFormat="1" ht="126" customHeight="1" outlineLevel="2" x14ac:dyDescent="0.2">
      <c r="A613" s="15"/>
      <c r="B613" s="24" t="s">
        <v>1296</v>
      </c>
      <c r="C613" s="10" t="s">
        <v>1297</v>
      </c>
      <c r="D613" s="10" t="s">
        <v>20</v>
      </c>
      <c r="E613" s="33">
        <v>265</v>
      </c>
      <c r="F613" s="39" t="s">
        <v>116</v>
      </c>
      <c r="G613" s="10" t="s">
        <v>281</v>
      </c>
      <c r="H613" s="10">
        <f t="shared" si="65"/>
        <v>91.2</v>
      </c>
      <c r="I613" s="10" t="s">
        <v>17</v>
      </c>
      <c r="J613" s="10"/>
      <c r="K613" s="12"/>
      <c r="L613" s="12">
        <f t="shared" si="66"/>
        <v>0</v>
      </c>
    </row>
    <row r="614" spans="1:12" s="9" customFormat="1" ht="126" customHeight="1" outlineLevel="2" x14ac:dyDescent="0.2">
      <c r="A614" s="15"/>
      <c r="B614" s="24" t="s">
        <v>1298</v>
      </c>
      <c r="C614" s="10" t="s">
        <v>1299</v>
      </c>
      <c r="D614" s="10" t="s">
        <v>20</v>
      </c>
      <c r="E614" s="33">
        <v>265</v>
      </c>
      <c r="F614" s="39" t="s">
        <v>116</v>
      </c>
      <c r="G614" s="10" t="s">
        <v>281</v>
      </c>
      <c r="H614" s="10">
        <f t="shared" si="65"/>
        <v>91.2</v>
      </c>
      <c r="I614" s="10" t="s">
        <v>17</v>
      </c>
      <c r="J614" s="10"/>
      <c r="K614" s="12"/>
      <c r="L614" s="12">
        <f t="shared" si="66"/>
        <v>0</v>
      </c>
    </row>
    <row r="615" spans="1:12" s="9" customFormat="1" ht="126" customHeight="1" outlineLevel="2" x14ac:dyDescent="0.2">
      <c r="A615" s="15"/>
      <c r="B615" s="24" t="s">
        <v>1300</v>
      </c>
      <c r="C615" s="10" t="s">
        <v>1301</v>
      </c>
      <c r="D615" s="10" t="s">
        <v>20</v>
      </c>
      <c r="E615" s="33">
        <v>265</v>
      </c>
      <c r="F615" s="39" t="s">
        <v>116</v>
      </c>
      <c r="G615" s="10" t="s">
        <v>281</v>
      </c>
      <c r="H615" s="10">
        <f t="shared" si="65"/>
        <v>91.2</v>
      </c>
      <c r="I615" s="10" t="s">
        <v>17</v>
      </c>
      <c r="J615" s="10"/>
      <c r="K615" s="12"/>
      <c r="L615" s="12">
        <f t="shared" si="66"/>
        <v>0</v>
      </c>
    </row>
    <row r="616" spans="1:12" s="9" customFormat="1" ht="126" customHeight="1" outlineLevel="2" x14ac:dyDescent="0.2">
      <c r="A616" s="15"/>
      <c r="B616" s="24" t="s">
        <v>1302</v>
      </c>
      <c r="C616" s="10" t="s">
        <v>1303</v>
      </c>
      <c r="D616" s="10" t="s">
        <v>20</v>
      </c>
      <c r="E616" s="33">
        <v>425</v>
      </c>
      <c r="F616" s="39" t="s">
        <v>212</v>
      </c>
      <c r="G616" s="10" t="s">
        <v>280</v>
      </c>
      <c r="H616" s="10">
        <f t="shared" si="65"/>
        <v>127.2</v>
      </c>
      <c r="I616" s="10" t="s">
        <v>17</v>
      </c>
      <c r="J616" s="10"/>
      <c r="K616" s="12"/>
      <c r="L616" s="12">
        <f t="shared" si="66"/>
        <v>0</v>
      </c>
    </row>
    <row r="617" spans="1:12" s="9" customFormat="1" ht="126" customHeight="1" outlineLevel="2" x14ac:dyDescent="0.2">
      <c r="A617" s="15"/>
      <c r="B617" s="24" t="s">
        <v>1304</v>
      </c>
      <c r="C617" s="10" t="s">
        <v>1305</v>
      </c>
      <c r="D617" s="10" t="s">
        <v>315</v>
      </c>
      <c r="E617" s="33">
        <v>265</v>
      </c>
      <c r="F617" s="39" t="s">
        <v>116</v>
      </c>
      <c r="G617" s="10" t="s">
        <v>281</v>
      </c>
      <c r="H617" s="10">
        <f t="shared" si="65"/>
        <v>91.2</v>
      </c>
      <c r="I617" s="10" t="s">
        <v>545</v>
      </c>
      <c r="J617" s="10"/>
      <c r="K617" s="12"/>
      <c r="L617" s="12">
        <f t="shared" si="66"/>
        <v>0</v>
      </c>
    </row>
    <row r="618" spans="1:12" s="9" customFormat="1" ht="126" customHeight="1" outlineLevel="2" x14ac:dyDescent="0.2">
      <c r="A618" s="15"/>
      <c r="B618" s="24" t="s">
        <v>1306</v>
      </c>
      <c r="C618" s="10" t="s">
        <v>1307</v>
      </c>
      <c r="D618" s="10" t="s">
        <v>315</v>
      </c>
      <c r="E618" s="33">
        <v>265</v>
      </c>
      <c r="F618" s="39" t="s">
        <v>116</v>
      </c>
      <c r="G618" s="10" t="s">
        <v>281</v>
      </c>
      <c r="H618" s="10">
        <f t="shared" si="65"/>
        <v>91.2</v>
      </c>
      <c r="I618" s="10" t="s">
        <v>509</v>
      </c>
      <c r="J618" s="10"/>
      <c r="K618" s="12"/>
      <c r="L618" s="12">
        <f t="shared" si="66"/>
        <v>0</v>
      </c>
    </row>
    <row r="619" spans="1:12" s="9" customFormat="1" ht="111.95" customHeight="1" outlineLevel="2" x14ac:dyDescent="0.2">
      <c r="A619" s="15"/>
      <c r="B619" s="24" t="s">
        <v>1308</v>
      </c>
      <c r="C619" s="10" t="s">
        <v>1309</v>
      </c>
      <c r="D619" s="10" t="s">
        <v>20</v>
      </c>
      <c r="E619" s="33">
        <v>265</v>
      </c>
      <c r="F619" s="39" t="s">
        <v>116</v>
      </c>
      <c r="G619" s="10" t="s">
        <v>281</v>
      </c>
      <c r="H619" s="10">
        <f t="shared" si="65"/>
        <v>91.2</v>
      </c>
      <c r="I619" s="10" t="s">
        <v>117</v>
      </c>
      <c r="J619" s="10"/>
      <c r="K619" s="12"/>
      <c r="L619" s="12">
        <f t="shared" si="66"/>
        <v>0</v>
      </c>
    </row>
    <row r="620" spans="1:12" s="9" customFormat="1" ht="126" customHeight="1" outlineLevel="2" x14ac:dyDescent="0.2">
      <c r="A620" s="15"/>
      <c r="B620" s="24" t="s">
        <v>1310</v>
      </c>
      <c r="C620" s="10" t="s">
        <v>1311</v>
      </c>
      <c r="D620" s="10" t="s">
        <v>20</v>
      </c>
      <c r="E620" s="33">
        <v>25</v>
      </c>
      <c r="F620" s="39" t="s">
        <v>99</v>
      </c>
      <c r="G620" s="10" t="s">
        <v>64</v>
      </c>
      <c r="H620" s="10">
        <f t="shared" si="65"/>
        <v>8.8000000000000007</v>
      </c>
      <c r="I620" s="10" t="s">
        <v>1312</v>
      </c>
      <c r="J620" s="10"/>
      <c r="K620" s="12"/>
      <c r="L620" s="12">
        <f t="shared" si="66"/>
        <v>0</v>
      </c>
    </row>
    <row r="621" spans="1:12" s="9" customFormat="1" ht="126" customHeight="1" outlineLevel="2" x14ac:dyDescent="0.2">
      <c r="A621" s="15"/>
      <c r="B621" s="24" t="s">
        <v>1313</v>
      </c>
      <c r="C621" s="10" t="s">
        <v>1314</v>
      </c>
      <c r="D621" s="10" t="s">
        <v>20</v>
      </c>
      <c r="E621" s="33">
        <v>25</v>
      </c>
      <c r="F621" s="39" t="s">
        <v>99</v>
      </c>
      <c r="G621" s="10" t="s">
        <v>64</v>
      </c>
      <c r="H621" s="10">
        <f t="shared" si="65"/>
        <v>8.8000000000000007</v>
      </c>
      <c r="I621" s="10" t="s">
        <v>1312</v>
      </c>
      <c r="J621" s="10"/>
      <c r="K621" s="12"/>
      <c r="L621" s="12">
        <f t="shared" si="66"/>
        <v>0</v>
      </c>
    </row>
    <row r="622" spans="1:12" s="9" customFormat="1" ht="126" customHeight="1" outlineLevel="2" x14ac:dyDescent="0.2">
      <c r="A622" s="15"/>
      <c r="B622" s="24" t="s">
        <v>1315</v>
      </c>
      <c r="C622" s="10" t="s">
        <v>1316</v>
      </c>
      <c r="D622" s="10" t="s">
        <v>20</v>
      </c>
      <c r="E622" s="33">
        <v>25</v>
      </c>
      <c r="F622" s="39" t="s">
        <v>99</v>
      </c>
      <c r="G622" s="10" t="s">
        <v>64</v>
      </c>
      <c r="H622" s="10">
        <f t="shared" si="65"/>
        <v>8.8000000000000007</v>
      </c>
      <c r="I622" s="10" t="s">
        <v>1312</v>
      </c>
      <c r="J622" s="10"/>
      <c r="K622" s="12"/>
      <c r="L622" s="12">
        <f t="shared" si="66"/>
        <v>0</v>
      </c>
    </row>
    <row r="623" spans="1:12" s="9" customFormat="1" ht="126" customHeight="1" outlineLevel="2" x14ac:dyDescent="0.2">
      <c r="A623" s="15"/>
      <c r="B623" s="24" t="s">
        <v>1317</v>
      </c>
      <c r="C623" s="10" t="s">
        <v>1318</v>
      </c>
      <c r="D623" s="10" t="s">
        <v>20</v>
      </c>
      <c r="E623" s="33">
        <v>25</v>
      </c>
      <c r="F623" s="39" t="s">
        <v>99</v>
      </c>
      <c r="G623" s="10" t="s">
        <v>64</v>
      </c>
      <c r="H623" s="10">
        <f t="shared" si="65"/>
        <v>8.8000000000000007</v>
      </c>
      <c r="I623" s="10" t="s">
        <v>1312</v>
      </c>
      <c r="J623" s="10"/>
      <c r="K623" s="12"/>
      <c r="L623" s="12">
        <f t="shared" si="66"/>
        <v>0</v>
      </c>
    </row>
    <row r="624" spans="1:12" s="9" customFormat="1" ht="126" customHeight="1" outlineLevel="2" x14ac:dyDescent="0.2">
      <c r="A624" s="15"/>
      <c r="B624" s="24" t="s">
        <v>1319</v>
      </c>
      <c r="C624" s="10" t="s">
        <v>1320</v>
      </c>
      <c r="D624" s="10" t="s">
        <v>20</v>
      </c>
      <c r="E624" s="33">
        <v>25</v>
      </c>
      <c r="F624" s="39" t="s">
        <v>99</v>
      </c>
      <c r="G624" s="10" t="s">
        <v>64</v>
      </c>
      <c r="H624" s="10">
        <f t="shared" si="65"/>
        <v>8.8000000000000007</v>
      </c>
      <c r="I624" s="10" t="s">
        <v>1312</v>
      </c>
      <c r="J624" s="10"/>
      <c r="K624" s="12"/>
      <c r="L624" s="12">
        <f t="shared" si="66"/>
        <v>0</v>
      </c>
    </row>
    <row r="625" spans="1:12" s="9" customFormat="1" ht="126" customHeight="1" outlineLevel="2" x14ac:dyDescent="0.2">
      <c r="A625" s="15"/>
      <c r="B625" s="24" t="s">
        <v>1321</v>
      </c>
      <c r="C625" s="10" t="s">
        <v>1322</v>
      </c>
      <c r="D625" s="10" t="s">
        <v>20</v>
      </c>
      <c r="E625" s="33">
        <v>25</v>
      </c>
      <c r="F625" s="39" t="s">
        <v>99</v>
      </c>
      <c r="G625" s="10" t="s">
        <v>64</v>
      </c>
      <c r="H625" s="10">
        <f t="shared" si="65"/>
        <v>8.8000000000000007</v>
      </c>
      <c r="I625" s="10" t="s">
        <v>1312</v>
      </c>
      <c r="J625" s="10"/>
      <c r="K625" s="12"/>
      <c r="L625" s="12">
        <f t="shared" si="66"/>
        <v>0</v>
      </c>
    </row>
    <row r="626" spans="1:12" s="9" customFormat="1" ht="126" customHeight="1" outlineLevel="2" x14ac:dyDescent="0.2">
      <c r="A626" s="15"/>
      <c r="B626" s="24" t="s">
        <v>1323</v>
      </c>
      <c r="C626" s="10" t="s">
        <v>1324</v>
      </c>
      <c r="D626" s="10" t="s">
        <v>20</v>
      </c>
      <c r="E626" s="33">
        <v>92</v>
      </c>
      <c r="F626" s="39" t="s">
        <v>229</v>
      </c>
      <c r="G626" s="10" t="s">
        <v>153</v>
      </c>
      <c r="H626" s="10">
        <f t="shared" si="65"/>
        <v>31.2</v>
      </c>
      <c r="I626" s="10" t="s">
        <v>44</v>
      </c>
      <c r="J626" s="10"/>
      <c r="K626" s="12"/>
      <c r="L626" s="12">
        <f t="shared" si="66"/>
        <v>0</v>
      </c>
    </row>
    <row r="627" spans="1:12" s="9" customFormat="1" ht="174.95" customHeight="1" outlineLevel="2" x14ac:dyDescent="0.2">
      <c r="A627" s="15"/>
      <c r="B627" s="24" t="s">
        <v>1325</v>
      </c>
      <c r="C627" s="10" t="s">
        <v>1326</v>
      </c>
      <c r="D627" s="10" t="s">
        <v>20</v>
      </c>
      <c r="E627" s="33">
        <v>92</v>
      </c>
      <c r="F627" s="39" t="s">
        <v>229</v>
      </c>
      <c r="G627" s="10" t="s">
        <v>153</v>
      </c>
      <c r="H627" s="10">
        <f t="shared" si="65"/>
        <v>31.2</v>
      </c>
      <c r="I627" s="10" t="s">
        <v>44</v>
      </c>
      <c r="J627" s="10"/>
      <c r="K627" s="12"/>
      <c r="L627" s="12">
        <f t="shared" si="66"/>
        <v>0</v>
      </c>
    </row>
    <row r="628" spans="1:12" s="9" customFormat="1" ht="126" customHeight="1" outlineLevel="2" x14ac:dyDescent="0.2">
      <c r="A628" s="15"/>
      <c r="B628" s="24" t="s">
        <v>1327</v>
      </c>
      <c r="C628" s="10" t="s">
        <v>1328</v>
      </c>
      <c r="D628" s="10" t="s">
        <v>20</v>
      </c>
      <c r="E628" s="33">
        <v>92</v>
      </c>
      <c r="F628" s="39" t="s">
        <v>229</v>
      </c>
      <c r="G628" s="10" t="s">
        <v>153</v>
      </c>
      <c r="H628" s="10">
        <f t="shared" si="65"/>
        <v>31.2</v>
      </c>
      <c r="I628" s="10" t="s">
        <v>44</v>
      </c>
      <c r="J628" s="10"/>
      <c r="K628" s="12"/>
      <c r="L628" s="12">
        <f t="shared" si="66"/>
        <v>0</v>
      </c>
    </row>
    <row r="629" spans="1:12" s="9" customFormat="1" ht="126" customHeight="1" outlineLevel="2" x14ac:dyDescent="0.2">
      <c r="A629" s="15"/>
      <c r="B629" s="24" t="s">
        <v>1329</v>
      </c>
      <c r="C629" s="10" t="s">
        <v>1330</v>
      </c>
      <c r="D629" s="10" t="s">
        <v>20</v>
      </c>
      <c r="E629" s="33">
        <v>92</v>
      </c>
      <c r="F629" s="39" t="s">
        <v>229</v>
      </c>
      <c r="G629" s="10" t="s">
        <v>153</v>
      </c>
      <c r="H629" s="10">
        <f t="shared" si="65"/>
        <v>31.2</v>
      </c>
      <c r="I629" s="10" t="s">
        <v>44</v>
      </c>
      <c r="J629" s="10"/>
      <c r="K629" s="12"/>
      <c r="L629" s="12">
        <f t="shared" si="66"/>
        <v>0</v>
      </c>
    </row>
    <row r="630" spans="1:12" s="9" customFormat="1" ht="126" customHeight="1" outlineLevel="2" x14ac:dyDescent="0.2">
      <c r="A630" s="15"/>
      <c r="B630" s="24" t="s">
        <v>1331</v>
      </c>
      <c r="C630" s="10" t="s">
        <v>1332</v>
      </c>
      <c r="D630" s="10" t="s">
        <v>20</v>
      </c>
      <c r="E630" s="33">
        <v>92</v>
      </c>
      <c r="F630" s="39" t="s">
        <v>229</v>
      </c>
      <c r="G630" s="10" t="s">
        <v>153</v>
      </c>
      <c r="H630" s="10">
        <f t="shared" si="65"/>
        <v>31.2</v>
      </c>
      <c r="I630" s="10" t="s">
        <v>44</v>
      </c>
      <c r="J630" s="10"/>
      <c r="K630" s="12"/>
      <c r="L630" s="12">
        <f t="shared" si="66"/>
        <v>0</v>
      </c>
    </row>
    <row r="631" spans="1:12" s="9" customFormat="1" ht="126" customHeight="1" outlineLevel="2" x14ac:dyDescent="0.2">
      <c r="A631" s="15"/>
      <c r="B631" s="24" t="s">
        <v>1333</v>
      </c>
      <c r="C631" s="10" t="s">
        <v>1334</v>
      </c>
      <c r="D631" s="10" t="s">
        <v>20</v>
      </c>
      <c r="E631" s="33">
        <v>92</v>
      </c>
      <c r="F631" s="39" t="s">
        <v>229</v>
      </c>
      <c r="G631" s="10" t="s">
        <v>153</v>
      </c>
      <c r="H631" s="10">
        <f t="shared" si="65"/>
        <v>31.2</v>
      </c>
      <c r="I631" s="10" t="s">
        <v>44</v>
      </c>
      <c r="J631" s="10"/>
      <c r="K631" s="12"/>
      <c r="L631" s="12">
        <f t="shared" si="66"/>
        <v>0</v>
      </c>
    </row>
    <row r="632" spans="1:12" s="9" customFormat="1" ht="126" customHeight="1" outlineLevel="2" x14ac:dyDescent="0.2">
      <c r="A632" s="15"/>
      <c r="B632" s="24" t="s">
        <v>1335</v>
      </c>
      <c r="C632" s="10" t="s">
        <v>1336</v>
      </c>
      <c r="D632" s="10" t="s">
        <v>20</v>
      </c>
      <c r="E632" s="33">
        <v>92</v>
      </c>
      <c r="F632" s="39" t="s">
        <v>229</v>
      </c>
      <c r="G632" s="10" t="s">
        <v>153</v>
      </c>
      <c r="H632" s="10">
        <f t="shared" si="65"/>
        <v>31.2</v>
      </c>
      <c r="I632" s="10" t="s">
        <v>44</v>
      </c>
      <c r="J632" s="41" t="s">
        <v>1360</v>
      </c>
      <c r="K632" s="12"/>
      <c r="L632" s="12">
        <f t="shared" si="66"/>
        <v>0</v>
      </c>
    </row>
    <row r="633" spans="1:12" s="9" customFormat="1" ht="174.95" customHeight="1" outlineLevel="2" x14ac:dyDescent="0.2">
      <c r="A633" s="15"/>
      <c r="B633" s="24" t="s">
        <v>1337</v>
      </c>
      <c r="C633" s="10" t="s">
        <v>1338</v>
      </c>
      <c r="D633" s="10" t="s">
        <v>20</v>
      </c>
      <c r="E633" s="33">
        <v>92</v>
      </c>
      <c r="F633" s="39" t="s">
        <v>229</v>
      </c>
      <c r="G633" s="10" t="s">
        <v>153</v>
      </c>
      <c r="H633" s="10">
        <f t="shared" si="65"/>
        <v>31.2</v>
      </c>
      <c r="I633" s="10" t="s">
        <v>44</v>
      </c>
      <c r="J633" s="10"/>
      <c r="K633" s="12"/>
      <c r="L633" s="12">
        <f t="shared" si="66"/>
        <v>0</v>
      </c>
    </row>
    <row r="634" spans="1:12" s="9" customFormat="1" ht="174.95" customHeight="1" outlineLevel="2" x14ac:dyDescent="0.2">
      <c r="A634" s="15"/>
      <c r="B634" s="24" t="s">
        <v>1339</v>
      </c>
      <c r="C634" s="10" t="s">
        <v>1340</v>
      </c>
      <c r="D634" s="10" t="s">
        <v>20</v>
      </c>
      <c r="E634" s="33">
        <v>92</v>
      </c>
      <c r="F634" s="39" t="s">
        <v>229</v>
      </c>
      <c r="G634" s="10" t="s">
        <v>153</v>
      </c>
      <c r="H634" s="10">
        <f t="shared" si="65"/>
        <v>31.2</v>
      </c>
      <c r="I634" s="10" t="s">
        <v>44</v>
      </c>
      <c r="J634" s="10"/>
      <c r="K634" s="12"/>
      <c r="L634" s="12">
        <f t="shared" si="66"/>
        <v>0</v>
      </c>
    </row>
    <row r="635" spans="1:12" s="9" customFormat="1" ht="126" customHeight="1" outlineLevel="2" x14ac:dyDescent="0.2">
      <c r="A635" s="15"/>
      <c r="B635" s="24" t="s">
        <v>1341</v>
      </c>
      <c r="C635" s="10" t="s">
        <v>1342</v>
      </c>
      <c r="D635" s="10" t="s">
        <v>20</v>
      </c>
      <c r="E635" s="33">
        <v>92</v>
      </c>
      <c r="F635" s="39" t="s">
        <v>229</v>
      </c>
      <c r="G635" s="10" t="s">
        <v>153</v>
      </c>
      <c r="H635" s="10">
        <f t="shared" si="65"/>
        <v>31.2</v>
      </c>
      <c r="I635" s="10" t="s">
        <v>44</v>
      </c>
      <c r="J635" s="10"/>
      <c r="K635" s="12"/>
      <c r="L635" s="12">
        <f t="shared" si="66"/>
        <v>0</v>
      </c>
    </row>
    <row r="636" spans="1:12" s="9" customFormat="1" ht="126" customHeight="1" outlineLevel="2" x14ac:dyDescent="0.2">
      <c r="A636" s="15"/>
      <c r="B636" s="24" t="s">
        <v>1343</v>
      </c>
      <c r="C636" s="10" t="s">
        <v>1344</v>
      </c>
      <c r="D636" s="10" t="s">
        <v>20</v>
      </c>
      <c r="E636" s="33">
        <v>92</v>
      </c>
      <c r="F636" s="39" t="s">
        <v>229</v>
      </c>
      <c r="G636" s="10" t="s">
        <v>153</v>
      </c>
      <c r="H636" s="10">
        <f t="shared" si="65"/>
        <v>31.2</v>
      </c>
      <c r="I636" s="10" t="s">
        <v>44</v>
      </c>
      <c r="J636" s="10"/>
      <c r="K636" s="12"/>
      <c r="L636" s="12">
        <f t="shared" si="66"/>
        <v>0</v>
      </c>
    </row>
    <row r="637" spans="1:12" s="9" customFormat="1" ht="126" customHeight="1" outlineLevel="2" x14ac:dyDescent="0.2">
      <c r="A637" s="15"/>
      <c r="B637" s="24" t="s">
        <v>1345</v>
      </c>
      <c r="C637" s="10" t="s">
        <v>1346</v>
      </c>
      <c r="D637" s="10" t="s">
        <v>20</v>
      </c>
      <c r="E637" s="33">
        <v>92</v>
      </c>
      <c r="F637" s="39" t="s">
        <v>229</v>
      </c>
      <c r="G637" s="10" t="s">
        <v>153</v>
      </c>
      <c r="H637" s="10">
        <f t="shared" si="65"/>
        <v>31.2</v>
      </c>
      <c r="I637" s="10" t="s">
        <v>44</v>
      </c>
      <c r="J637" s="10"/>
      <c r="K637" s="12"/>
      <c r="L637" s="12">
        <f t="shared" si="66"/>
        <v>0</v>
      </c>
    </row>
    <row r="638" spans="1:12" s="1" customFormat="1" ht="15.95" customHeight="1" x14ac:dyDescent="0.2">
      <c r="A638" s="2"/>
      <c r="B638" s="3" t="s">
        <v>1347</v>
      </c>
      <c r="J638" s="2"/>
      <c r="K638" s="16">
        <f>SUM(K$8:K637)</f>
        <v>0</v>
      </c>
      <c r="L638" s="16">
        <f>SUM(L$8:L637)</f>
        <v>0</v>
      </c>
    </row>
    <row r="639" spans="1:12" s="1" customFormat="1" ht="12.95" customHeight="1" x14ac:dyDescent="0.2"/>
    <row r="640" spans="1:12" s="1" customFormat="1" ht="12.95" customHeight="1" x14ac:dyDescent="0.2"/>
    <row r="641" spans="2:12" s="1" customFormat="1" ht="12.95" customHeight="1" x14ac:dyDescent="0.2"/>
    <row r="642" spans="2:12" s="1" customFormat="1" ht="51" customHeight="1" x14ac:dyDescent="0.2">
      <c r="B642" s="17" t="s">
        <v>1348</v>
      </c>
      <c r="C642" s="29"/>
      <c r="D642" s="29"/>
      <c r="E642" s="29"/>
      <c r="F642" s="29"/>
      <c r="G642" s="29" t="s">
        <v>1349</v>
      </c>
      <c r="H642" s="29"/>
      <c r="I642" s="29" t="s">
        <v>1350</v>
      </c>
      <c r="J642" s="28"/>
      <c r="K642" s="29" t="s">
        <v>1351</v>
      </c>
      <c r="L642" s="29"/>
    </row>
    <row r="643" spans="2:12" s="1" customFormat="1" ht="54" customHeight="1" x14ac:dyDescent="0.2">
      <c r="B643" s="17" t="s">
        <v>1352</v>
      </c>
    </row>
  </sheetData>
  <autoFilter ref="A7:L638"/>
  <mergeCells count="14">
    <mergeCell ref="L6:L7"/>
    <mergeCell ref="B6:B7"/>
    <mergeCell ref="A6:A7"/>
    <mergeCell ref="I6:I7"/>
    <mergeCell ref="J6:J7"/>
    <mergeCell ref="K6:K7"/>
    <mergeCell ref="G6:H6"/>
    <mergeCell ref="C2:F2"/>
    <mergeCell ref="C3:F3"/>
    <mergeCell ref="C4:F4"/>
    <mergeCell ref="E6:E7"/>
    <mergeCell ref="F6:F7"/>
    <mergeCell ref="D6:D7"/>
    <mergeCell ref="C6:C7"/>
  </mergeCells>
  <phoneticPr fontId="0" type="noConversion"/>
  <conditionalFormatting sqref="B165">
    <cfRule type="duplicateValues" dxfId="0" priority="1"/>
  </conditionalFormatting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Прудникова Елена Александровна</dc:creator>
  <cp:lastModifiedBy>PC8004</cp:lastModifiedBy>
  <dcterms:created xsi:type="dcterms:W3CDTF">2025-03-19T04:44:53Z</dcterms:created>
  <dcterms:modified xsi:type="dcterms:W3CDTF">2025-03-28T07:04:56Z</dcterms:modified>
</cp:coreProperties>
</file>