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313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eka/Yandex.Disk.localized/doJoy's price/"/>
    </mc:Choice>
  </mc:AlternateContent>
  <xr:revisionPtr revIDLastSave="0" documentId="13_ncr:1_{F5F03338-A6D2-8548-95A9-011A7E24E325}" xr6:coauthVersionLast="47" xr6:coauthVersionMax="47" xr10:uidLastSave="{00000000-0000-0000-0000-000000000000}"/>
  <bookViews>
    <workbookView xWindow="540" yWindow="760" windowWidth="26880" windowHeight="16720" tabRatio="500" xr2:uid="{00000000-000D-0000-FFFF-FFFF00000000}"/>
  </bookViews>
  <sheets>
    <sheet name="Прайс doJoy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3" i="1" l="1"/>
  <c r="J10" i="1"/>
  <c r="J4" i="1"/>
  <c r="J11" i="1"/>
  <c r="J9" i="1"/>
  <c r="J16" i="1" l="1"/>
  <c r="J8" i="1"/>
  <c r="J12" i="1" l="1"/>
  <c r="J13" i="1"/>
  <c r="J14" i="1"/>
  <c r="J2" i="1" l="1"/>
  <c r="J5" i="1"/>
  <c r="J6" i="1"/>
  <c r="J7" i="1"/>
  <c r="J15" i="1"/>
  <c r="J17" i="1" l="1"/>
  <c r="I3" i="1" s="1"/>
  <c r="I4" i="1" l="1"/>
  <c r="I10" i="1"/>
  <c r="B17" i="1"/>
  <c r="I11" i="1"/>
  <c r="I9" i="1"/>
  <c r="I2" i="1"/>
  <c r="I5" i="1"/>
  <c r="I6" i="1"/>
  <c r="I16" i="1"/>
  <c r="I7" i="1"/>
  <c r="I13" i="1"/>
  <c r="I15" i="1"/>
  <c r="I8" i="1"/>
  <c r="I14" i="1"/>
  <c r="I12" i="1"/>
  <c r="I17" i="1" l="1"/>
</calcChain>
</file>

<file path=xl/sharedStrings.xml><?xml version="1.0" encoding="utf-8"?>
<sst xmlns="http://schemas.openxmlformats.org/spreadsheetml/2006/main" count="56" uniqueCount="33">
  <si>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</si>
  <si>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</si>
  <si>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</si>
  <si>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</si>
  <si>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</si>
  <si>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</si>
  <si>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</si>
  <si>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</si>
  <si>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</si>
  <si>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</si>
  <si>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</si>
  <si>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</si>
  <si>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</si>
  <si>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</si>
  <si>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</si>
  <si>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</si>
  <si>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</si>
  <si>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</si>
  <si>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</si>
  <si>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</si>
  <si>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</si>
  <si>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</si>
  <si>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</si>
  <si>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t>16 шт.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</si>
  <si>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</si>
  <si>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</si>
  <si>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</si>
  <si>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</si>
  <si>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</si>
  <si>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</si>
  <si>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</si>
  <si>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 </t>
    </r>
    <r>
      <rPr>
        <b/>
        <sz val="13"/>
        <color rgb="FF0076FF"/>
        <rFont val="Calibri (Body)"/>
      </rPr>
      <t>НОВИНКА 2023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</si>
  <si>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FF0000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</si>
</sst>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Followed Hyperlink" xfId="2" builtinId="9" hidden="1"/>
    <cellStyle name="Followed Hyperlink" xfId="3" builtinId="9" hidden="1"/>
    <cellStyle name="Followed Hyperlink" xfId="4" builtinId="9" hidden="1"/>
    <cellStyle name="Followed Hyperlink" xfId="5" builtinId="9" hidden="1"/>
    <cellStyle name="Followed Hyperlink" xfId="6" builtinId="9" hidden="1"/>
    <cellStyle name="Followed Hyperlink" xfId="7" builtinId="9" hidden="1"/>
    <cellStyle name="Followed Hyperlink" xfId="8" builtinId="9" hidden="1"/>
    <cellStyle name="Followed Hyperlink" xfId="9" builtinId="9" hidden="1"/>
    <cellStyle name="Followed Hyperlink" xfId="10" builtinId="9" hidden="1"/>
    <cellStyle name="Followed Hyperlink" xfId="11" builtinId="9" hidden="1"/>
    <cellStyle name="Followed Hyperlink" xfId="12" builtinId="9" hidden="1"/>
    <cellStyle name="Followed Hyperlink" xfId="13" builtinId="9" hidden="1"/>
    <cellStyle name="Followed Hyperlink" xfId="14" builtinId="9" hidden="1"/>
    <cellStyle name="Hyperlink" xfId="1" builtinId="8"/>
    <cellStyle name="Normal" xfId="0" builtinId="0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4</xdr:row>
      <xdr:rowOff>148168</xdr:rowOff>
    </xdr:from>
    <xdr:to>
      <xdr:col>0</xdr:col>
      <xdr:colOff>1604641</xdr:colOff>
      <xdr:row>4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14</xdr:row>
      <xdr:rowOff>251105</xdr:rowOff>
    </xdr:from>
    <xdr:to>
      <xdr:col>0</xdr:col>
      <xdr:colOff>1629118</xdr:colOff>
      <xdr:row>14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5</xdr:row>
      <xdr:rowOff>95254</xdr:rowOff>
    </xdr:from>
    <xdr:to>
      <xdr:col>0</xdr:col>
      <xdr:colOff>1630583</xdr:colOff>
      <xdr:row>5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262650</xdr:rowOff>
    </xdr:from>
    <xdr:to>
      <xdr:col>0</xdr:col>
      <xdr:colOff>1630583</xdr:colOff>
      <xdr:row>6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11</xdr:row>
      <xdr:rowOff>260928</xdr:rowOff>
    </xdr:from>
    <xdr:to>
      <xdr:col>0</xdr:col>
      <xdr:colOff>1630172</xdr:colOff>
      <xdr:row>11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12</xdr:row>
      <xdr:rowOff>87745</xdr:rowOff>
    </xdr:from>
    <xdr:to>
      <xdr:col>0</xdr:col>
      <xdr:colOff>1409400</xdr:colOff>
      <xdr:row>12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13</xdr:row>
      <xdr:rowOff>166255</xdr:rowOff>
    </xdr:from>
    <xdr:to>
      <xdr:col>0</xdr:col>
      <xdr:colOff>1422100</xdr:colOff>
      <xdr:row>13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7</xdr:row>
      <xdr:rowOff>207818</xdr:rowOff>
    </xdr:from>
    <xdr:to>
      <xdr:col>0</xdr:col>
      <xdr:colOff>1606927</xdr:colOff>
      <xdr:row>7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15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8</xdr:row>
      <xdr:rowOff>288638</xdr:rowOff>
    </xdr:from>
    <xdr:to>
      <xdr:col>0</xdr:col>
      <xdr:colOff>1583680</xdr:colOff>
      <xdr:row>8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10</xdr:row>
      <xdr:rowOff>381000</xdr:rowOff>
    </xdr:from>
    <xdr:to>
      <xdr:col>0</xdr:col>
      <xdr:colOff>1623344</xdr:colOff>
      <xdr:row>10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3</xdr:row>
      <xdr:rowOff>69271</xdr:rowOff>
    </xdr:from>
    <xdr:to>
      <xdr:col>0</xdr:col>
      <xdr:colOff>1385455</xdr:colOff>
      <xdr:row>3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9</xdr:row>
      <xdr:rowOff>254001</xdr:rowOff>
    </xdr:from>
    <xdr:to>
      <xdr:col>0</xdr:col>
      <xdr:colOff>1581727</xdr:colOff>
      <xdr:row>9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2</xdr:row>
      <xdr:rowOff>34437</xdr:rowOff>
    </xdr:from>
    <xdr:to>
      <xdr:col>0</xdr:col>
      <xdr:colOff>1500909</xdr:colOff>
      <xdr:row>2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2" Type="http://schemas.openxmlformats.org/officeDocument/2006/relationships/hyperlink" Target="https://dojoy.ru/fefekti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22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baseColWidth="10" defaultRowHeight="19" x14ac:dyDescent="0.2"/>
  <cols>
    <col min="1" max="1" width="21.5" style="1" customWidth="1"/>
    <col min="2" max="2" width="59.83203125" style="1" customWidth="1"/>
    <col min="3" max="5" width="14.1640625" style="1" customWidth="1"/>
    <col min="6" max="6" width="11.33203125" style="1" customWidth="1"/>
    <col min="7" max="7" width="12.83203125" style="1" customWidth="1"/>
    <col min="8" max="8" width="12" style="1" customWidth="1"/>
    <col min="9" max="9" width="12.33203125" style="1" customWidth="1"/>
    <col min="10" max="10" width="0.1640625" style="1" hidden="1" customWidth="1"/>
    <col min="11" max="11" width="17.5" style="1" hidden="1" customWidth="1"/>
    <col min="12" max="16384" width="10.83203125" style="1"/>
  </cols>
  <sheetData>
    <row r="1" spans="1:104" s="10" customFormat="1" ht="44" customHeight="1" x14ac:dyDescent="0.2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 x14ac:dyDescent="0.2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>IF($J$17&gt;=$K$2,E2*H2,D2*H2)</f>
        <v>0</v>
      </c>
      <c r="J2" s="3">
        <f>E2*H2</f>
        <v>0</v>
      </c>
      <c r="K2" s="4">
        <v>15000</v>
      </c>
    </row>
    <row r="3" spans="1:104" ht="162" customHeight="1" x14ac:dyDescent="0.2">
      <c r="B3" s="2" t="s">
        <v>32</v>
      </c>
      <c r="C3" s="3">
        <v>2490</v>
      </c>
      <c r="D3" s="3">
        <v>1500</v>
      </c>
      <c r="E3" s="3">
        <v>1350</v>
      </c>
      <c r="F3" s="3" t="s">
        <v>30</v>
      </c>
      <c r="G3" s="5" t="s">
        <v>4</v>
      </c>
      <c r="H3" s="14">
        <v>0</v>
      </c>
      <c r="I3" s="3">
        <f>IF($J$17&gt;=$K$2,E3*H3,D3*H3)</f>
        <v>0</v>
      </c>
      <c r="J3" s="3">
        <f t="shared" ref="J3" si="0">E3*H3</f>
        <v>0</v>
      </c>
      <c r="K3" s="4"/>
    </row>
    <row r="4" spans="1:104" ht="160" customHeight="1" x14ac:dyDescent="0.2">
      <c r="B4" s="2" t="s">
        <v>31</v>
      </c>
      <c r="C4" s="3">
        <v>1490</v>
      </c>
      <c r="D4" s="3">
        <v>840</v>
      </c>
      <c r="E4" s="3">
        <v>750</v>
      </c>
      <c r="F4" s="3" t="s">
        <v>5</v>
      </c>
      <c r="G4" s="5" t="s">
        <v>4</v>
      </c>
      <c r="H4" s="14">
        <v>0</v>
      </c>
      <c r="I4" s="3">
        <f>IF($J$17&gt;=$K$2,E4*H4,D4*H4)</f>
        <v>0</v>
      </c>
      <c r="J4" s="3">
        <f t="shared" ref="J4" si="1">E4*H4</f>
        <v>0</v>
      </c>
      <c r="K4" s="4"/>
    </row>
    <row r="5" spans="1:104" ht="119" customHeight="1" x14ac:dyDescent="0.2">
      <c r="B5" s="2" t="s">
        <v>15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>IF($J$17&gt;=$K$2,E5*H5,D5*H5)</f>
        <v>0</v>
      </c>
      <c r="J5" s="3">
        <f t="shared" ref="J5:J15" si="2">E5*H5</f>
        <v>0</v>
      </c>
      <c r="K5" s="4"/>
    </row>
    <row r="6" spans="1:104" ht="120" customHeight="1" x14ac:dyDescent="0.2">
      <c r="B6" s="2" t="s">
        <v>12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>IF($J$17&gt;=$K$2,E6*H6,D6*H6)</f>
        <v>0</v>
      </c>
      <c r="J6" s="3">
        <f t="shared" si="2"/>
        <v>0</v>
      </c>
      <c r="K6" s="4"/>
    </row>
    <row r="7" spans="1:104" ht="145" customHeight="1" x14ac:dyDescent="0.2">
      <c r="B7" s="2" t="s">
        <v>13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>IF($J$17&gt;=$K$2,E7*H7,D7*H7)</f>
        <v>0</v>
      </c>
      <c r="J7" s="3">
        <f t="shared" si="2"/>
        <v>0</v>
      </c>
      <c r="K7" s="4"/>
    </row>
    <row r="8" spans="1:104" s="8" customFormat="1" ht="142" customHeight="1" x14ac:dyDescent="0.2">
      <c r="B8" s="2" t="s">
        <v>24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>IF($J$17&gt;=$K$2,E8*H8,D8*H8)</f>
        <v>0</v>
      </c>
      <c r="J8" s="16">
        <f t="shared" si="2"/>
        <v>0</v>
      </c>
      <c r="K8" s="7"/>
    </row>
    <row r="9" spans="1:104" s="8" customFormat="1" ht="152" customHeight="1" x14ac:dyDescent="0.2">
      <c r="B9" s="2" t="s">
        <v>27</v>
      </c>
      <c r="C9" s="3">
        <v>650</v>
      </c>
      <c r="D9" s="3">
        <v>370</v>
      </c>
      <c r="E9" s="3">
        <v>325</v>
      </c>
      <c r="F9" s="3" t="s">
        <v>23</v>
      </c>
      <c r="G9" s="5" t="s">
        <v>4</v>
      </c>
      <c r="H9" s="14">
        <v>0</v>
      </c>
      <c r="I9" s="3">
        <f>IF($J$17&gt;=$K$2,E9*H9,D9*H9)</f>
        <v>0</v>
      </c>
      <c r="J9" s="16">
        <f t="shared" si="2"/>
        <v>0</v>
      </c>
      <c r="K9" s="7"/>
    </row>
    <row r="10" spans="1:104" s="8" customFormat="1" ht="137" customHeight="1" x14ac:dyDescent="0.2">
      <c r="B10" s="2" t="s">
        <v>28</v>
      </c>
      <c r="C10" s="3">
        <v>650</v>
      </c>
      <c r="D10" s="3">
        <v>370</v>
      </c>
      <c r="E10" s="3">
        <v>325</v>
      </c>
      <c r="F10" s="3" t="s">
        <v>26</v>
      </c>
      <c r="G10" s="5" t="s">
        <v>4</v>
      </c>
      <c r="H10" s="14">
        <v>0</v>
      </c>
      <c r="I10" s="3">
        <f>IF($J$17&gt;=$K$2,E10*H10,D10*H10)</f>
        <v>0</v>
      </c>
      <c r="J10" s="16">
        <f t="shared" ref="J10" si="3">E10*H10</f>
        <v>0</v>
      </c>
      <c r="K10" s="7"/>
    </row>
    <row r="11" spans="1:104" s="8" customFormat="1" ht="152" customHeight="1" x14ac:dyDescent="0.2">
      <c r="B11" s="2" t="s">
        <v>29</v>
      </c>
      <c r="C11" s="9">
        <v>990</v>
      </c>
      <c r="D11" s="3">
        <v>550</v>
      </c>
      <c r="E11" s="3">
        <v>500</v>
      </c>
      <c r="F11" s="3" t="s">
        <v>25</v>
      </c>
      <c r="G11" s="5" t="s">
        <v>4</v>
      </c>
      <c r="H11" s="14">
        <v>0</v>
      </c>
      <c r="I11" s="3">
        <f>IF($J$17&gt;=$K$2,E11*H11,D11*H11)</f>
        <v>0</v>
      </c>
      <c r="J11" s="16">
        <f t="shared" ref="J11" si="4">E11*H11</f>
        <v>0</v>
      </c>
      <c r="K11" s="7"/>
    </row>
    <row r="12" spans="1:104" s="8" customFormat="1" ht="152" customHeight="1" x14ac:dyDescent="0.2">
      <c r="B12" s="2" t="s">
        <v>17</v>
      </c>
      <c r="C12" s="3">
        <v>1290</v>
      </c>
      <c r="D12" s="3">
        <v>730</v>
      </c>
      <c r="E12" s="3">
        <v>650</v>
      </c>
      <c r="F12" s="3" t="s">
        <v>5</v>
      </c>
      <c r="G12" s="5" t="s">
        <v>4</v>
      </c>
      <c r="H12" s="14">
        <v>0</v>
      </c>
      <c r="I12" s="3">
        <f>IF($J$17&gt;=$K$2,E12*H12,D12*H12)</f>
        <v>0</v>
      </c>
      <c r="J12" s="16">
        <f t="shared" ref="J12" si="5">E12*H12</f>
        <v>0</v>
      </c>
      <c r="K12" s="7"/>
    </row>
    <row r="13" spans="1:104" s="8" customFormat="1" ht="154" customHeight="1" x14ac:dyDescent="0.2">
      <c r="B13" s="2" t="s">
        <v>18</v>
      </c>
      <c r="C13" s="3">
        <v>490</v>
      </c>
      <c r="D13" s="3">
        <v>300</v>
      </c>
      <c r="E13" s="3">
        <v>250</v>
      </c>
      <c r="F13" s="3" t="s">
        <v>20</v>
      </c>
      <c r="G13" s="5" t="s">
        <v>4</v>
      </c>
      <c r="H13" s="14">
        <v>0</v>
      </c>
      <c r="I13" s="3">
        <f>IF($J$17&gt;=$K$2,E13*H13,D13*H13)</f>
        <v>0</v>
      </c>
      <c r="J13" s="16">
        <f t="shared" si="2"/>
        <v>0</v>
      </c>
      <c r="K13" s="7"/>
    </row>
    <row r="14" spans="1:104" s="8" customFormat="1" ht="165" customHeight="1" x14ac:dyDescent="0.2">
      <c r="B14" s="2" t="s">
        <v>19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>IF($J$17&gt;=$K$2,E14*H14,D14*H14)</f>
        <v>0</v>
      </c>
      <c r="J14" s="16">
        <f t="shared" ref="J14" si="6">E14*H14</f>
        <v>0</v>
      </c>
      <c r="K14" s="7"/>
    </row>
    <row r="15" spans="1:104" s="8" customFormat="1" ht="148" customHeight="1" x14ac:dyDescent="0.2">
      <c r="B15" s="18" t="s">
        <v>16</v>
      </c>
      <c r="C15" s="9">
        <v>990</v>
      </c>
      <c r="D15" s="3">
        <v>550</v>
      </c>
      <c r="E15" s="3">
        <v>500</v>
      </c>
      <c r="F15" s="9" t="s">
        <v>5</v>
      </c>
      <c r="G15" s="5" t="s">
        <v>4</v>
      </c>
      <c r="H15" s="14">
        <v>0</v>
      </c>
      <c r="I15" s="3">
        <f>IF($J$17&gt;=$K$2,E15*H15,D15*H15)</f>
        <v>0</v>
      </c>
      <c r="J15" s="3">
        <f t="shared" si="2"/>
        <v>0</v>
      </c>
      <c r="K15" s="7"/>
    </row>
    <row r="16" spans="1:104" s="8" customFormat="1" ht="133" customHeight="1" x14ac:dyDescent="0.2">
      <c r="B16" s="2" t="s">
        <v>11</v>
      </c>
      <c r="C16" s="3">
        <v>990</v>
      </c>
      <c r="D16" s="3">
        <v>550</v>
      </c>
      <c r="E16" s="3">
        <v>500</v>
      </c>
      <c r="F16" s="3" t="s">
        <v>5</v>
      </c>
      <c r="G16" s="17" t="s">
        <v>4</v>
      </c>
      <c r="H16" s="14">
        <v>0</v>
      </c>
      <c r="I16" s="3">
        <f>IF($J$17&gt;=$K$2,E16*H16,D16*H16)</f>
        <v>0</v>
      </c>
      <c r="J16" s="16">
        <f t="shared" ref="J16" si="7">E16*H16</f>
        <v>0</v>
      </c>
      <c r="K16" s="7"/>
    </row>
    <row r="17" spans="2:10" ht="30" customHeight="1" x14ac:dyDescent="0.2">
      <c r="B17" s="20" t="str">
        <f>IF(AND($J$17&lt;K2,$J$17&lt;&gt;0),"Закажите игр еще на "&amp;(K2-$J$17)&amp;" руб."&amp;CHAR(13)&amp;"и получите более выгодные условия по закупке","")</f>
        <v/>
      </c>
      <c r="C17" s="20"/>
      <c r="D17" s="20"/>
      <c r="E17" s="20"/>
      <c r="F17" s="20"/>
      <c r="G17" s="21" t="s">
        <v>10</v>
      </c>
      <c r="H17" s="21"/>
      <c r="I17" s="3">
        <f>SUM(I2:I16)</f>
        <v>0</v>
      </c>
      <c r="J17" s="3">
        <f>SUM(J2:J16)</f>
        <v>0</v>
      </c>
    </row>
    <row r="20" spans="2:10" x14ac:dyDescent="0.2">
      <c r="E20" s="2"/>
    </row>
    <row r="22" spans="2:10" x14ac:dyDescent="0.2">
      <c r="C22" s="15"/>
    </row>
  </sheetData>
  <sheetProtection sheet="1" objects="1" scenarios="1"/>
  <mergeCells count="3">
    <mergeCell ref="A1:B1"/>
    <mergeCell ref="B17:F17"/>
    <mergeCell ref="G17:H17"/>
  </mergeCells>
  <phoneticPr fontId="5" type="noConversion"/>
  <hyperlinks>
    <hyperlink ref="G15" r:id="rId1" xr:uid="{00000000-0004-0000-0000-000000000000}"/>
    <hyperlink ref="G2" r:id="rId2" xr:uid="{00000000-0004-0000-0000-000001000000}"/>
    <hyperlink ref="G5" r:id="rId3" xr:uid="{00000000-0004-0000-0000-000005000000}"/>
    <hyperlink ref="G6" r:id="rId4" xr:uid="{00000000-0004-0000-0000-000006000000}"/>
    <hyperlink ref="G7" r:id="rId5" xr:uid="{00000000-0004-0000-0000-000007000000}"/>
    <hyperlink ref="G14" r:id="rId6" xr:uid="{FB283C3E-793D-FF41-BC32-1CDCDCC3A6A8}"/>
    <hyperlink ref="G13" r:id="rId7" xr:uid="{5181AC3A-EC8C-3745-BAAA-073E4F443ABC}"/>
    <hyperlink ref="G12" r:id="rId8" xr:uid="{ABD2DEA6-EC51-A348-BFCF-AE7DC52B04F9}"/>
    <hyperlink ref="G8" r:id="rId9" xr:uid="{B1522989-77D3-5B49-A143-A2DFECAF0AC5}"/>
    <hyperlink ref="G16" r:id="rId10" xr:uid="{4A1F1863-7C23-D541-8EFA-AA6749C1CCEB}"/>
    <hyperlink ref="G9" r:id="rId11" xr:uid="{EB698FB0-D1A7-2A48-BC5C-8C829AE19FAB}"/>
    <hyperlink ref="G11" r:id="rId12" xr:uid="{92A3F179-EA51-1B4C-9B2F-41C47491B02A}"/>
    <hyperlink ref="G4" r:id="rId13" xr:uid="{C28AB455-F9DE-C947-9C99-96066E5DC7CC}"/>
    <hyperlink ref="G10" r:id="rId14" xr:uid="{C74D46DF-13D4-1D46-8F84-3D7C4DF81B37}"/>
    <hyperlink ref="G3" r:id="rId15" xr:uid="{CEC999EE-ADA4-8A45-8392-B7BF39E475F4}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6" max="16383" man="1"/>
  </rowBreaks>
  <colBreaks count="1" manualBreakCount="1">
    <brk id="8" max="1048575" man="1"/>
  </colBreaks>
  <drawing r:id="rId16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 doJoy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Microsoft Office User</cp:lastModifiedBy>
  <cp:lastPrinted>2019-06-13T15:21:04Z</cp:lastPrinted>
  <dcterms:created xsi:type="dcterms:W3CDTF">2017-08-06T15:06:41Z</dcterms:created>
  <dcterms:modified xsi:type="dcterms:W3CDTF">2024-11-05T11:26:34Z</dcterms:modified>
</cp:coreProperties>
</file>