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1231"/>
  <workbookPr/>
  <mc:AlternateContent xmlns:mc="http://schemas.openxmlformats.org/markup-compatibility/2006">
    <mc:Choice Requires="x15">
      <x15ac:absPath xmlns:x15ac="http://schemas.microsoft.com/office/spreadsheetml/2010/11/ac" url="C:\Users\GLUK\Downloads\"/>
    </mc:Choice>
  </mc:AlternateContent>
  <xr:revisionPtr revIDLastSave="0" documentId="13_ncr:1_{3E621DE8-8E6A-4D5C-8075-EA735958C018}" xr6:coauthVersionLast="40" xr6:coauthVersionMax="40" xr10:uidLastSave="{00000000-0000-0000-0000-000000000000}"/>
  <bookViews>
    <workbookView xWindow="-120" yWindow="-120" windowWidth="29040" windowHeight="15840" xr2:uid="{00000000-000D-0000-FFFF-FFFF00000000}"/>
  </bookViews>
  <sheets>
    <sheet name="Весь ассортимент" sheetId="1" r:id="rId1"/>
    <sheet name="Новинки" sheetId="3" r:id="rId2"/>
  </sheets>
  <definedNames>
    <definedName name="_xlnm._FilterDatabase" localSheetId="0" hidden="1">'Весь ассортимент'!$A$11:$IW$68</definedName>
    <definedName name="_xlnm._FilterDatabase" localSheetId="1" hidden="1">Новинки!$A$11:$IW$20</definedName>
    <definedName name="Excel_BuiltIn__FilterDatabase" localSheetId="0">'Весь ассортимент'!$A$11:$X$52</definedName>
    <definedName name="Excel_BuiltIn__FilterDatabase" localSheetId="1">Новинки!$A$11:$X$20</definedName>
  </definedNames>
  <calcPr calcId="191029"/>
</workbook>
</file>

<file path=xl/calcChain.xml><?xml version="1.0" encoding="utf-8"?>
<calcChain xmlns="http://schemas.openxmlformats.org/spreadsheetml/2006/main">
  <c r="M13" i="3" l="1"/>
  <c r="N30" i="1" l="1"/>
  <c r="M30" i="1"/>
  <c r="L30" i="1"/>
  <c r="K30" i="1"/>
  <c r="N18" i="3"/>
  <c r="M18" i="3"/>
  <c r="L18" i="3"/>
  <c r="K18" i="3"/>
  <c r="N36" i="1"/>
  <c r="M36" i="1"/>
  <c r="L36" i="1"/>
  <c r="K36" i="1"/>
  <c r="N35" i="1"/>
  <c r="M35" i="1"/>
  <c r="L35" i="1"/>
  <c r="K35" i="1"/>
  <c r="N34" i="1"/>
  <c r="M34" i="1"/>
  <c r="L34" i="1"/>
  <c r="K34" i="1"/>
  <c r="N33" i="1"/>
  <c r="M33" i="1"/>
  <c r="L33" i="1"/>
  <c r="K33" i="1"/>
  <c r="N14" i="3"/>
  <c r="M14" i="3"/>
  <c r="L14" i="3"/>
  <c r="K14" i="3"/>
  <c r="N15" i="3"/>
  <c r="M15" i="3"/>
  <c r="L15" i="3"/>
  <c r="K15" i="3"/>
  <c r="K64" i="1"/>
  <c r="K65" i="1"/>
  <c r="K66" i="1"/>
  <c r="K67" i="1"/>
  <c r="K63" i="1"/>
  <c r="K57" i="1"/>
  <c r="K58" i="1"/>
  <c r="K59" i="1"/>
  <c r="K60" i="1"/>
  <c r="K61" i="1"/>
  <c r="K56" i="1"/>
  <c r="K54" i="1"/>
  <c r="K48" i="1"/>
  <c r="K49" i="1"/>
  <c r="K50" i="1"/>
  <c r="K51" i="1"/>
  <c r="K52" i="1"/>
  <c r="K47" i="1"/>
  <c r="K38" i="1"/>
  <c r="K39" i="1"/>
  <c r="K40" i="1"/>
  <c r="K41" i="1"/>
  <c r="K42" i="1"/>
  <c r="K43" i="1"/>
  <c r="K44" i="1"/>
  <c r="K45" i="1"/>
  <c r="K37" i="1"/>
  <c r="K31" i="1"/>
  <c r="K27" i="1"/>
  <c r="K28" i="1"/>
  <c r="K26" i="1"/>
  <c r="K23" i="1"/>
  <c r="K24" i="1"/>
  <c r="N19" i="1" l="1"/>
  <c r="M19" i="1"/>
  <c r="L19" i="1"/>
  <c r="K19" i="1"/>
  <c r="N20" i="3" l="1"/>
  <c r="M20" i="3"/>
  <c r="L20" i="3"/>
  <c r="K20" i="3"/>
  <c r="N16" i="3"/>
  <c r="M16" i="3"/>
  <c r="L16" i="3"/>
  <c r="K16" i="3"/>
  <c r="N13" i="3"/>
  <c r="L13" i="3"/>
  <c r="K13" i="3"/>
  <c r="I68" i="1"/>
  <c r="N67" i="1"/>
  <c r="M67" i="1"/>
  <c r="L67" i="1"/>
  <c r="N66" i="1"/>
  <c r="M66" i="1"/>
  <c r="L66" i="1"/>
  <c r="N65" i="1"/>
  <c r="M65" i="1"/>
  <c r="L65" i="1"/>
  <c r="N64" i="1"/>
  <c r="M64" i="1"/>
  <c r="L64" i="1"/>
  <c r="N63" i="1"/>
  <c r="M63" i="1"/>
  <c r="L63" i="1"/>
  <c r="N61" i="1"/>
  <c r="M61" i="1"/>
  <c r="L61" i="1"/>
  <c r="N60" i="1"/>
  <c r="M60" i="1"/>
  <c r="L60" i="1"/>
  <c r="N59" i="1"/>
  <c r="M59" i="1"/>
  <c r="L59" i="1"/>
  <c r="N58" i="1"/>
  <c r="M58" i="1"/>
  <c r="L58" i="1"/>
  <c r="N57" i="1"/>
  <c r="M57" i="1"/>
  <c r="L57" i="1"/>
  <c r="N56" i="1"/>
  <c r="M56" i="1"/>
  <c r="L56" i="1"/>
  <c r="L54" i="1"/>
  <c r="N52" i="1"/>
  <c r="M52" i="1"/>
  <c r="L52" i="1"/>
  <c r="N51" i="1"/>
  <c r="M51" i="1"/>
  <c r="L51" i="1"/>
  <c r="N50" i="1"/>
  <c r="M50" i="1"/>
  <c r="L50" i="1"/>
  <c r="N49" i="1"/>
  <c r="M49" i="1"/>
  <c r="L49" i="1"/>
  <c r="N48" i="1"/>
  <c r="M48" i="1"/>
  <c r="L48" i="1"/>
  <c r="N47" i="1"/>
  <c r="M47" i="1"/>
  <c r="L47" i="1"/>
  <c r="N20" i="1"/>
  <c r="M20" i="1"/>
  <c r="L20" i="1"/>
  <c r="K20" i="1"/>
  <c r="N45" i="1"/>
  <c r="M45" i="1"/>
  <c r="L45" i="1"/>
  <c r="N44" i="1"/>
  <c r="M44" i="1"/>
  <c r="L44" i="1"/>
  <c r="N43" i="1"/>
  <c r="M43" i="1"/>
  <c r="L43" i="1"/>
  <c r="N42" i="1"/>
  <c r="M42" i="1"/>
  <c r="L42" i="1"/>
  <c r="N41" i="1"/>
  <c r="M41" i="1"/>
  <c r="L41" i="1"/>
  <c r="N40" i="1"/>
  <c r="M40" i="1"/>
  <c r="L40" i="1"/>
  <c r="N39" i="1"/>
  <c r="M39" i="1"/>
  <c r="L39" i="1"/>
  <c r="N38" i="1"/>
  <c r="M38" i="1"/>
  <c r="L38" i="1"/>
  <c r="N37" i="1"/>
  <c r="M37" i="1"/>
  <c r="L37" i="1"/>
  <c r="N31" i="1"/>
  <c r="M31" i="1"/>
  <c r="L31" i="1"/>
  <c r="N28" i="1"/>
  <c r="M28" i="1"/>
  <c r="L28" i="1"/>
  <c r="N27" i="1"/>
  <c r="M27" i="1"/>
  <c r="L27" i="1"/>
  <c r="N26" i="1"/>
  <c r="M26" i="1"/>
  <c r="L26" i="1"/>
  <c r="N24" i="1"/>
  <c r="M24" i="1"/>
  <c r="L24" i="1"/>
  <c r="N23" i="1"/>
  <c r="M23" i="1"/>
  <c r="L23" i="1"/>
  <c r="N22" i="1"/>
  <c r="M22" i="1"/>
  <c r="L22" i="1"/>
  <c r="K22" i="1"/>
  <c r="N17" i="1"/>
  <c r="M17" i="1"/>
  <c r="L17" i="1"/>
  <c r="K17" i="1"/>
  <c r="N16" i="1"/>
  <c r="M16" i="1"/>
  <c r="L16" i="1"/>
  <c r="K16" i="1"/>
  <c r="N14" i="1"/>
  <c r="M14" i="1"/>
  <c r="L14" i="1"/>
  <c r="K14" i="1"/>
  <c r="N13" i="1"/>
  <c r="M13" i="1"/>
  <c r="L13" i="1"/>
  <c r="K13" i="1"/>
  <c r="L68" i="1" l="1"/>
</calcChain>
</file>

<file path=xl/sharedStrings.xml><?xml version="1.0" encoding="utf-8"?>
<sst xmlns="http://schemas.openxmlformats.org/spreadsheetml/2006/main" count="932" uniqueCount="249">
  <si>
    <t>ООО «БУМБА»</t>
  </si>
  <si>
    <t>117133, Г. МОСКВА, ВН.ТЕР.Г. МУНИЦИПАЛЬНЫЙ ОКРУГ ТЕПЛЫЙ СТАН, УЛ АКАДЕМИКА ВАРГИ, Д. 8 К. 1</t>
  </si>
  <si>
    <t>тел.: +7 (926) 181-92-55</t>
  </si>
  <si>
    <t>e-mail: n.ivanov@boombabook.ru</t>
  </si>
  <si>
    <t>согласовано</t>
  </si>
  <si>
    <t>рекомендуемая цена</t>
  </si>
  <si>
    <t>№</t>
  </si>
  <si>
    <t>Артикул</t>
  </si>
  <si>
    <t>Серия</t>
  </si>
  <si>
    <t>Название книги</t>
  </si>
  <si>
    <t>Класс. 486-ФЗ</t>
  </si>
  <si>
    <t>Автор</t>
  </si>
  <si>
    <t>Обложка</t>
  </si>
  <si>
    <t>Краткое описание</t>
  </si>
  <si>
    <t>Заказ, шт</t>
  </si>
  <si>
    <t>Цена прайс</t>
  </si>
  <si>
    <t>цена , руб</t>
  </si>
  <si>
    <t>Сумма заказа</t>
  </si>
  <si>
    <t>минимальная РЦ</t>
  </si>
  <si>
    <t>максимальная РЦ</t>
  </si>
  <si>
    <t>Год</t>
  </si>
  <si>
    <t>НДС</t>
  </si>
  <si>
    <t>Стандарт упаковки</t>
  </si>
  <si>
    <t>Формат</t>
  </si>
  <si>
    <t>Кол-во страниц</t>
  </si>
  <si>
    <t>Переплет</t>
  </si>
  <si>
    <t>ISBN</t>
  </si>
  <si>
    <t>Издатель</t>
  </si>
  <si>
    <t>Вес (кг)</t>
  </si>
  <si>
    <t>Рекомендуемый возраст</t>
  </si>
  <si>
    <t>статус, выход</t>
  </si>
  <si>
    <t>Календарь 2025 год.</t>
  </si>
  <si>
    <t>RU34НП240056-20</t>
  </si>
  <si>
    <t>Русские сказки. Календарь настенный  2025 год.</t>
  </si>
  <si>
    <t>Оксана Гамбургер</t>
  </si>
  <si>
    <t>В календарь вошли избранные иллюстрации к русским народным сказкам из серии «100 русских сказок», выпущенным издательством «Бумба»: «Два Ивана», «Снегурочка», «Царицыны гусельки», «Гуси-лебеди», «Сестрица Алёнушка и братец Иванушка», «Василиса Прекрасная», «Иван-Царевич и серый волк».
Художник Оксана Гамбургер.</t>
  </si>
  <si>
    <t xml:space="preserve">295х295 </t>
  </si>
  <si>
    <t>ОБЛ</t>
  </si>
  <si>
    <t>978-5-907754-65-2</t>
  </si>
  <si>
    <t>ООО "Бумба"</t>
  </si>
  <si>
    <t>3+</t>
  </si>
  <si>
    <t>RU34НП240057-20</t>
  </si>
  <si>
    <t>Первозданная Калмыкия. Календарь настенный  2025 год.</t>
  </si>
  <si>
    <t>Лиджиев Г.И.,  Соловьёв А.А.</t>
  </si>
  <si>
    <t xml:space="preserve">В календарь вошли лучшие работы калмыцкого фотографа Г. И. Лиджиева и цитаты из стихов Народного поэта Калмыкии А. А. Соловьева.
Гаря́ Иванович Лиджиев — фотохудожник, председатель Союза фотографов Калмыкии. Участник многих крупных фотовыставок, в том числе Всероссийской выставки «Первозданная Россия». Его работы выставлялись в Москве на выставке «Цветы мира», в Санкт-Петербурге демонстрировались его знаменитые тюльпаны. Каждая его фотография — талантливая картина и гимн неброской, но притягательной красоте его родной земли. Этот замечательный мастер дарит зрителям чудо соприкосновения с природой, помогает путешествовать по свету, дарит благопожелание не останавливаться на пути к самому себе и открытию красоты окружающего мира.
Александр Анатольевич Соловьёв — яркий представитель редкого племени «физиков-лириков». Александр Анатольевич — доктор физико-математических наук, профессор, автор более 300 научных статей по физике Солнца, Народный поэт Республики Калмыкия, член Союза российских писателей, проникновенный поэт, талантливый переводчик. Тема Калмыкии занимает особое место в его творчестве. С Калмыкией его связывает очень многое: и более 30 лет, которые он прожил здесь с семьей, и профессиональная деятельность — в Калмыцком университете он прошел путь от преподавателя до декана, а в начале 2000-х годов занимал пост министра образования и науки Республики Калмыкия. Стихи А. А. Соловьева полны лирики и любви к калмыцкой земле.
</t>
  </si>
  <si>
    <t>978-5-907754-68-3</t>
  </si>
  <si>
    <t>Для чтения в начальной школе</t>
  </si>
  <si>
    <t>RU77TS250058-20</t>
  </si>
  <si>
    <t>Тигрёнок, на которого не хватило краски</t>
  </si>
  <si>
    <t>Е. О. Згурская</t>
  </si>
  <si>
    <t>Трогательная и мудрая история про маленького тигра, который родился непохожим на своих братьев и сестёр. Тигрёнок отправляется в путь, встречает разных животных: рассудительную белку, мудрую черепаху, доброго аиста. В конце пути его ждёт самая главная встреча, которая поможет ему понять себя и найти своё место в этом сложном мире.
Книга Екатерины Згурской читается легко и увлекательно, а иллюстрации талантливой художницы Ангелины Афиногеновой погружают ребёнка в красочный мир этой волшебной истории.
Сказка дополнена информацией для взрослых — материалами о центре «Амурский тигр», основанном Русским географическим обществом, и приюте для диких животных «Дом тигра». Материалы снабжены фотографиями тигров и QR-кодами, ведущими на страничку этих организаций.</t>
  </si>
  <si>
    <t xml:space="preserve">60х100/16 </t>
  </si>
  <si>
    <t>7БЦ</t>
  </si>
  <si>
    <t>978-5-907754-64-5</t>
  </si>
  <si>
    <t>ООО "Бумба""</t>
  </si>
  <si>
    <t>0+</t>
  </si>
  <si>
    <t>есть</t>
  </si>
  <si>
    <t>RU77TS250059-20</t>
  </si>
  <si>
    <t xml:space="preserve">Пингвиненок Томми едет домой </t>
  </si>
  <si>
    <t>Е.А. Киричек</t>
  </si>
  <si>
    <t xml:space="preserve">В далёкой Африке в магазине при зоопарке живёт игрушечный пингвинёнок. Он мечтает попасть на родину, в Антарктиду. Однажды его замечает учёный-полярник, который направляется к Южному полюсу… Что ждёт малыша-игрушку? Сбудется ли его мечта?
Эта трогательная история органично сочетает волшебный сюжет и достоверные факты об Антарктиде. Книга знакомит детей с удивительным ледовым континентом на Южном полюсе Земли, его климатом и обитателями. Маленькие читатели узнают, чем занимаются учёные в суровых условиях вечного холода.
Автор книги Елена Киричек — кандидат физико-математических наук, детский писатель. Повествование сопровождается уникальными фотографиями, сделанными во время экспедиций на Южный полюс, которые предоставил научный консультант книги Аркадий Захаров — кандидат физико-математических наук, учёный, фотограф, полярник, путешественник. Сказка проиллюстрирована замечательным художником Анной Касаткиной.
Книга предназначена для детей в возрасте от 5 лет.
</t>
  </si>
  <si>
    <t>978-5-907754-49-2</t>
  </si>
  <si>
    <t>Родные сказки</t>
  </si>
  <si>
    <t>RU77TS240016-20</t>
  </si>
  <si>
    <t>О двух братьях</t>
  </si>
  <si>
    <t>Калмыцкая народная сказка о юноше Джуруке, который отправился искать счастье, а обрёл младшего брата, заставляет задуматься о том, как важно сделать верный выбор и какие качества помогают победить зло.
Глубинная народная мудрость, захватывающий сюжет и уникальный национальный колорит переданы на страницах книги благодаря бережной обработке сказки писателем и педагогом Еленой Киричек и рисункам калмыцкого мастера художественной иллюстрации Олега Сергеевича Чудутова.
Книга не только станет увлекательным чтением для детей и взрослых, но и, без сомнения, послужит украшением любой домашней библиотечки для детей.</t>
  </si>
  <si>
    <t>978-5-907754-12-6</t>
  </si>
  <si>
    <t>RU34НП240031-01</t>
  </si>
  <si>
    <t>Сказка о мудром юноше</t>
  </si>
  <si>
    <t>В сказках поражает больше всего то, что в какой бы части света её не придумали, какими бы деталями не украсили, ядро сказки всегда остаётся нерушимым: доброта, доблесть и любовь даны людям как высшие ценности. И ещё одна простая жизненная истина: вода – это жизнь. Об этом расскажет калмыцкая народная сказка в блестящей обработке для детей Елены Киричек.
Трое сыновей было у старика. Двое совсем выросли, третий – ещё малыш. И вот принялись старшие насмехаться над младшим. Не утерпел он, испросил у отца разрешения отправиться в дальние земли. А в землях тех – великая засуха…</t>
  </si>
  <si>
    <t>978-5-907754-48-5</t>
  </si>
  <si>
    <t>RU77TS240015-20</t>
  </si>
  <si>
    <t>О хане Цецене и его мудрой невестке</t>
  </si>
  <si>
    <t>Калмыцкая народная сказка о хане, который искал умную жену для своего глупого сына. Яркие самобытные характеры, народная мудрость, национальный колорит переданы на страницах книги благодаря бережной обработке текста писателем и педагогом Еленой Киричек и прекрасным иллюстрациям известного калмыцкого художника Тимура Геннадьевича Цонхлаева.
Книга не только станет увлекательным чтением для детей и взрослых, но и, без сомнения, послужит украшением любой домашней библиотечки для детей.</t>
  </si>
  <si>
    <t>978-5-907754-13-3</t>
  </si>
  <si>
    <t>Сказки дальних земель</t>
  </si>
  <si>
    <t>RU77TS240017-20</t>
  </si>
  <si>
    <t>Лоэнгрин</t>
  </si>
  <si>
    <t>Красивая и печальная легенда о Рыцаре Лебедя, благородном Лоэнгрине, пересказывалась на протяжении веков и легла в основу многих знаменитых произведений искусства.
Славный рыцарь прибыл из неведомой страны, чтобы вступить в бой за честь и свободу невинной девушки, наследницы старинного и славного рода. Эльза и Лоэнгрин полюбили друг друга. Но недолгим было счастье влюблённых… Увлекательный пересказ легенды, выполненный писателем и педагогом Еленой Киричек, и волшебные иллюстрации Анны Касаткиной, воссоздающие нежную, словно подёрнутую дымкой веков атмосферу сказания, не оставят читателей равнодушными.
Книга, без сомнения, послужит украшением любой домашней библиотечки для детей.</t>
  </si>
  <si>
    <t>978-5-907754-15-7</t>
  </si>
  <si>
    <t>RU34НП240033-01</t>
  </si>
  <si>
    <t>Златовласка</t>
  </si>
  <si>
    <t>Есть сказки о Златовласке и в Англии – о том, как девушка попадает в гости к трём медведям; и в Чехии – о дочери короля, прекрасной принцессе с золотыми волосами, живущей в хрустальном дворце. Для русскоязычных читателей историю об Иржике и Златовласке изложила Елена Киричек.
Завистливому королю захотелось знать язык птиц и зверей, а любопытный слуга Иржик нежданно-негаданно научился тому же, да вот при правителе с плохим характером любая удача слуги оборачивается бедой – идти Иржику за поля-леса, за чужие города. Хотите ли знать, почему?</t>
  </si>
  <si>
    <t>978-5-907754-34-8</t>
  </si>
  <si>
    <t>RU34НП240032-01</t>
  </si>
  <si>
    <t>Спящая красавица</t>
  </si>
  <si>
    <t xml:space="preserve">О.А. Рябцева </t>
  </si>
  <si>
    <t>Сказка о спящей красавице была известна во многих европейских странах; первым её пересказал в книге «Сказка сказок» неаполитанец Джамбаттиста Базиле. Следующим был француз Шарль Перро, издавший в 1697 году «Спящую красавицу», а следом и братья Гримм включили немецкий вариант сказки в свой сборник. Их версию пересказывает в настоящем издании сказочница Ольга Рябцева.
У королевской четы долго не было детей, а когда наконец родилась очаровательная дочурка, все волшебницы и феи сказочного королевства были приглашены на крестины. Не позвали только старую волшебницу, которая не выходила из своей башни много-много лет…
Читайте милую, добрую историю в простом и понятном изложении для маленьких любителей сказок.
В сказке 24 страницы.</t>
  </si>
  <si>
    <t>978-5-907754-32-4</t>
  </si>
  <si>
    <t>Говорю, значит, мыслю</t>
  </si>
  <si>
    <t>RU77TS240019-20</t>
  </si>
  <si>
    <t>Зайка наводит порядок. Играем, убираем за собой</t>
  </si>
  <si>
    <t>Серия книг «Говорю — значит мыслю» создана в помощь родителям, которые стремятся развивать кругозор ребёнка, расширять его словарный запас, формировать у него навыки общения и наблюдения, а также умение выражать свои чувства и мысли. В книжках содержатся вопросы-подсказки для родителей, как и о чём говорить с ребёнком, обсуждая героя и ситуации, в которые тот попадает.
На примере истории про Зайку, рассказанной на страницах этой прекрасно иллюстрированной книги, можно порассуждать о том, что значит быть героем, почему важно помогать своим близким и поддерживать порядок.
Книга предназначена для многократных прочтений, во время которых малыш будет открывать для себя что-то новое, полезное и интересное.</t>
  </si>
  <si>
    <t>978-5-907754-16-4</t>
  </si>
  <si>
    <t>100 русских сказок.</t>
  </si>
  <si>
    <t>RU77TS240013-20</t>
  </si>
  <si>
    <t>Снегурочка</t>
  </si>
  <si>
    <t>Классическая русская народная сказка из сборника Александра Николаевича Афанасьева в пересказе писателя и педагога Елены Киричек. Слепили дед с бабкой из снега девочку Снегурочку. Полюбили они её, как родную дочь. Росла красавица-дочка не по дням, а по часам. Да только не рада она была приходу весны…
Сказка проиллюстрирована талантливой современной художницей Оксаной Гамбургер в стиле неомодерн. Грамотный напевный текст и великолепные иллюстрации заворожат и ребёнка, и взрослого. Книга, без сомнения, станет украшением любой домашней библиотечки для детей..</t>
  </si>
  <si>
    <t>978-5-907754-08-9</t>
  </si>
  <si>
    <t>RU77TS240014-20</t>
  </si>
  <si>
    <t>Иван-Царевич и серый волк</t>
  </si>
  <si>
    <t xml:space="preserve">И.В.Карнаухова </t>
  </si>
  <si>
    <t>Классическая русская народная сказка в замечательном пересказе собирателя и  исследователя фольклора, мастера художественного слова, писателя Ирины Валериановны Карнауховой.
Много испытаний выпало на долю Ивана-царевича, младшего сына царя Василия. Но благодаря своей смекалке и смелости, а главное — помощи верного серого волка герой преодолевает препятствия, исполняет волю отца и обретает прекрасную невесту.
Сказка проиллюстрирована талантливой современной художницей Оксаной Гамбургер, работающей в стиле неомодерн. Увлекательный, запоминающийся текст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</si>
  <si>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978-5-907754-09-6</t>
  </si>
  <si>
    <t>RU77TS240001-02</t>
  </si>
  <si>
    <t xml:space="preserve">Гуси-лебеди </t>
  </si>
  <si>
    <t>Классическая русская народная сказка. Унесли гуси-лебеди братца далеко-далеко, за тёмный лес. Что делать? Отправилась сестрица на поиски мальчика.
Пересказ выполнен писателем и педагогом Еленой Киричек по тексту Александра Николаевича Афанасьева. Сказка проиллюстрирована талантливой современной художницей Оксаной Гамбургер, работающей в стиле неомодерн. Грамотный напевный текст и великолепные иллюстрации заворожат и ребёнка, и взрослого. 
Книга, без сомнения, станет украшением любой домашней библиотечки для детей.</t>
  </si>
  <si>
    <t>978-5-907754-00-3</t>
  </si>
  <si>
    <t>RU77TS240002-02</t>
  </si>
  <si>
    <t>Василиса Прекрасная</t>
  </si>
  <si>
    <t>Классическая русская народная сказка. Выгнала мачеха Василису в лес, велела от бабы-яги огня принести. Пошла девочка выполнять поручение. А помощницей у неё была куколка — материнское благословение. Пересказ выполнен писателем и педагогом Еленой Киричек по специальному заказу издательства по тексту Александра Николаевича Афанасьева. Сказка проиллюстрирована талантливой современной художницей Оксаной Гамбургер, работающей в стиле неомодерн. Грамотный напевный текст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</si>
  <si>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978-5-907754-01-0</t>
  </si>
  <si>
    <t>RU77TS240003-02</t>
  </si>
  <si>
    <t>Сестрица Алёнушка и братец Иванушка</t>
  </si>
  <si>
    <t>А.Н. Толстой</t>
  </si>
  <si>
    <t>Классическая русская народная сказка в чудесном пересказе Алексея Николаевича Толстого. Идут по дороге сестрица Алёнушка и братец Иванушка. Жарко, колодца нет. А в свежем следе козьего копытца стоит вода. Просит Иван: «Позволь,сестрица, напиться! Стоит копытце, полно водицы». — «Не пей из копытца, — отвечает сестра, — козлёночком станешь»
Сказка проиллюстрирована талантливой современной художницей Оксаной Гамбургер, работающей в стиле неомодерн. Ритмичный, запоминающийся текст мастера русской прозы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</si>
  <si>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978-5-907754-02-7</t>
  </si>
  <si>
    <t>RU77TS240004-02</t>
  </si>
  <si>
    <t>Царицыны гусельки.</t>
  </si>
  <si>
    <t>Классическая русская народная сказка. Отправился молодой царь в дальние страны и попал в неволю к иноземному королю. Прослышала об этом его жена
и задумала вызволить из беды мужа.
Пересказ выполнен писателем и педагогом Еленой Киричек по специальному заказу издательства по тексту Александра Николаевича Афанасьева. Сказка проиллюстрирована талантливой современной художницей Оксаной Гамбургер, работающей в стиле неомодерн. Грамотный напевный текст и великолепные иллюстрации заворожат и ребёнка, и взрослого. Книга, без сомнения, станет украшением
любой домашней библиотечки для детей.</t>
  </si>
  <si>
    <t>978-5-907754-03-4</t>
  </si>
  <si>
    <t>RU34НП240028-01</t>
  </si>
  <si>
    <t>Марья Моревна</t>
  </si>
  <si>
    <t>Классическая русская народная сказка в замечательном пересказе собирателя и исследователя фольклора, мастера художественного слова, писателя Ирины Валериановны Карнауховой. Полюбили друг друга добрый молодец Фёдор Тугарин и Марья Моревна — прекрасная королевна. Свадьбу сыграли и стали жить дружно да ладно. Но стряслась однажды беда: похитил королевну Кощей Бессмертный. Отправился Фёдор на поиски любимой жены... Сказка проиллюстрирована талантливой современной художницей Оксаной Гамбургер, работающей в стиле неомодерн. Увлекательный сюжет, напевный мелодичный язык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</si>
  <si>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978-5-907754-29-4</t>
  </si>
  <si>
    <t>RU34НП240029-01</t>
  </si>
  <si>
    <t>Два Ивана.</t>
  </si>
  <si>
    <t>Русская народная сказка в превосходном литературном пересказе собирателя и исследователя фольклора, мастера художественного слова, писателя Ирины Валериановны Карнауховой. Мудрая и назидательная история о двух братьях, бедняке и богаче, учит отличать истинные ценности от ложных и показывает, что зло, жадность и вероломство всегда бывают наказаны, а добро и справедливость непременно восторжествуют. Сказка проиллюстрирована талантливой современной художницей Оксаной Гамбургер, работающей в стиле неомодерн. Увлекательный текст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</si>
  <si>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978-5-907754-28-7</t>
  </si>
  <si>
    <t>RU34НП240038-01</t>
  </si>
  <si>
    <t>Финист - ясен сокол</t>
  </si>
  <si>
    <t>Эту сказку рассказывают по-разному. Знаменитая фольклористка и писательница Ирина Валериановна Карнаухова ведёт главную героиню и вместе с ней читателя непростой, петляющей дорогой к счастливому свадебному пиру.
Начинается история с того, что жили у старика со старухой три дочери: все были красавицами, да не все – добрыми. Старшие две дочери злющие-завидущие. Не только на чужих хмуро глядят, а и родной младшей сестре позавидовали... Многое придется преодолеть юной девушке на пути к счастью.</t>
  </si>
  <si>
    <t>978-5-907754-47-8</t>
  </si>
  <si>
    <t>Без серии</t>
  </si>
  <si>
    <t>RU77TS240018-20</t>
  </si>
  <si>
    <t>Пингвинёнок Томми едет домой</t>
  </si>
  <si>
    <t>В далёкой Африке, в магазине при зоопарке, живёт игрушечный пингвинёнок. Он мечтает попасть на родину, в Антарктиду. Однажды его замечает учёный-полярник, который направляется
к Южному полюсу… Что ждёт малыша-игрушку? Сбудется ли его мечта?
Эта трогательная история органично сочетает волшебный сюжет и достоверные факты об Антарктиде. Книга знакомит детей с удивительным ледовым континентом на Южном полюсе
Земли, его климатом и обитателями. Маленькие читатели узнают, чем занимаются учёные в суровых условиях вечного холода.
Автор книги Елена Киричек — кандидат физико-математических наук, детский писатель.
Повествование сопровождается уникальными фотографиями, сделанными во время экспедиций на Южный полюс, которые предоставил научный консультант книги Аркадий Захаров — кандидат физико-математических наук, учёный, фотограф, полярник, путешественник. Сказка проиллюстрирована замечательным художником Анной Касаткиной. Книга предназначена для детей в возрасте от 5 лет.</t>
  </si>
  <si>
    <t>978-5-907754-17-1</t>
  </si>
  <si>
    <t>100 русских сказок. Раскраски.</t>
  </si>
  <si>
    <t>RU34НП240020-01</t>
  </si>
  <si>
    <t>Снегурочка. Раскраска</t>
  </si>
  <si>
    <t>Классическая русская народная сказка в кратком пересказе с чёрно-белыми иллюстрациями, технологически подготовленными к раскрашиванию карандашами, фломастерами или красками. Слепили дед с бабкой из снега девочку Снегурочку. Полюбили они её, как родную дочь. Росла красавица-дочка не по дням, а по часам. Да только не рада она была приходу весны… Сказки существуют для того, чтобы их рассказывать! Книга даёт прекрасную возможность детям и взрослым заново пересказать любимую сказку и по-своему её раскрасить.</t>
  </si>
  <si>
    <t>978-5-907754-10-2</t>
  </si>
  <si>
    <t>RU34НП240021-01</t>
  </si>
  <si>
    <t>Иван-Царевич и серый волк. Раскраска</t>
  </si>
  <si>
    <t xml:space="preserve"> И.В. Карнаухова</t>
  </si>
  <si>
    <t>Классическая русская народная сказка в кратком пересказе Елены Киричек (по И. В. Карнауховой) с чёрно-белыми иллюстрациями, технологически  подготовленными к раскрашиванию карандашами, фломастерами или красками. Отправил как-то царь своего младшего сына Ивана-царевича добыть Жар-птицу. Встретился герою на пути серый волк. Съел серый волк коня Ивана-царевича, а за это обещал помочь выполнить царское повеление…
Сказки существуют для того, чтобы их рассказывать! Книга даёт прекрасную возможность детям и взрослым заново пересказать любимую сказку и по-своему её  раскрасить.</t>
  </si>
  <si>
    <t>978-5-907754-11-9</t>
  </si>
  <si>
    <t>RU34НП240005-01</t>
  </si>
  <si>
    <t>Гуси-лебеди. Раскраска</t>
  </si>
  <si>
    <t>Классическая русская народная сказка в кратком пересказе. Унесли гуси-лебеди братца далеко-далеко, за тёмный лес. Что делать? Отправилась сестра на поиски братика. 
В книге представлено семь чёрно-белых рисунков для раскрашивания. Сказки существуют для того, чтобы их рассказывать! Книга даёт прекрасную возможность детям и взрослым заново пересказать любимую сказку и по-своему её раскрасить.</t>
  </si>
  <si>
    <t>978-5-907754-04-1</t>
  </si>
  <si>
    <t>RU34НП240006-01</t>
  </si>
  <si>
    <t>Василиса Прекрасная. Раскраска</t>
  </si>
  <si>
    <t>Классическая русская народная сказка в кратком пересказе с чёрно-белыми иллюстрациями, технологически подготовленными к раскрашиванию карандашами или красками.
…Выгнала мачеха Василису в лес, велела от бабы-яги огня принести. Пошла девочка выполнять поручение. А помощницей у неё была куколка — материнское благословение…
Сказки существуют для того, чтобы их рассказывать! Книга даёт прекрасную возможность детям и взрослым заново пересказать любимую сказку и по-своему её раскрасить.</t>
  </si>
  <si>
    <t>978-5-907754-05-8</t>
  </si>
  <si>
    <t>RU34НП240007-01</t>
  </si>
  <si>
    <t>Сестрица Алёнушка и братец Иванушка. Раскраска</t>
  </si>
  <si>
    <t>Классическая русская народная сказка в обработке А. Н. Толстого (с сокращениями) с чёрно-белыми иллюстрациями, технологически подготовленными к раскрашиванию карандашами или красками.
…Идут по дороге сестрица Алёнушка и братец Иванушка. Жарко, колодца нет.
А  в свежем следе козьего копытца стоит вода. Просит Иван: «Позволь, сестрица, напиться! Стоит копытце, полно водицы». — «Не пей из копытца, — отвечает сестра, — козлёночком станешь».
Сказки существуют для того, чтобы их рассказывать! Книга даёт прекрасную возможность детям и взрослым заново пересказать любимую сказку и по-своему её раскрасить.</t>
  </si>
  <si>
    <t>978-5-907754-06-5</t>
  </si>
  <si>
    <t>RU34НП240008-01</t>
  </si>
  <si>
    <t>Царицыны гусельки. Раскраска.</t>
  </si>
  <si>
    <t>Классическая русская народная сказка в кратком пересказе с чёрно-белыми иллюстрациями, технологически подготовленными к раскрашиванию карандашами или красками.
...Отправился молодой царь в дальние страны и попал в неволю к иноземному королю. Прослышала об этом его жена и задумала вызволить из беды мужа...
Сказки существуют для того, чтобы их рассказывать! Книга даёт прекрасную возможность детям и взрослым заново пересказать любимую сказку и по-своему её раскрасить.</t>
  </si>
  <si>
    <t>978-5-907754-07-2</t>
  </si>
  <si>
    <t>Авторская раскраска антистресс</t>
  </si>
  <si>
    <t>RU77TS240055-10</t>
  </si>
  <si>
    <t>Драконы Востока. Арт-раскраска</t>
  </si>
  <si>
    <t xml:space="preserve"> Н.Ю.Смирнова</t>
  </si>
  <si>
    <t>Авторская раскраска антистресс художника-востоковеда Натальи Смирновой приглашает в творческое путешествие в страну драконов Востока. На страницах книги вы найдете 32 графических рисунка, выполненных тушью, а также рассказ о символике образа дракона в культуре стран Востока и  традициях его изображения.
Рисунки можно раскрашивать любыми красками, карандашами или фломастерами, превращая этот увлекательный процесс в настоящую арт-терапию. Кроме того, раскраска позволяет развивать навыки рисования и создавать собственные композиции, обводя намеченные контуры рисунков.</t>
  </si>
  <si>
    <t>84х108/12</t>
  </si>
  <si>
    <t>978-5-907754-67-6</t>
  </si>
  <si>
    <t>12+</t>
  </si>
  <si>
    <t>Комплект: 100 русских сказок с раскраской</t>
  </si>
  <si>
    <t>RU99КМ240022-01</t>
  </si>
  <si>
    <t>Комплект: Гуси-лебеди.Сказка + Раскраска</t>
  </si>
  <si>
    <t xml:space="preserve">Унесли гуси-лебеди братца далеко-далеко, за тёмный лес. Что делать? Отправилась сестрица на поиски мальчика… Классическая русская народная сказка в пересказе писателя и педагога Елены Киричек, с иллюстрациями талантливой современной художницы Оксаны Гамбургер, работающей в стиле неомодерн. Грамотный напевный текст и великолепные иллюстрации заворожат и ребёнка, и взрослого. Книга, без сомнения, станет украшением любой домашней библиотечки для детей.
В раскраске сказка дана в кратком пересказе. Чёрно-белые картинки, выполненные на основе иллюстраций из основной книги, технологически подготовлены к раскрашиванию карандашами, фломастерами или красками. Книга вдохновляет попробовать себя в роли художника и даёт детям и взрослым прекрасную возможность заново пересказать любимую сказку и по-своему её раскрасить.
</t>
  </si>
  <si>
    <t>978-5-907754-44-7</t>
  </si>
  <si>
    <t>RU99КМ240023-01</t>
  </si>
  <si>
    <t>Комплект:  Василиса Прекрасная. Сказка + Раскраска</t>
  </si>
  <si>
    <t xml:space="preserve">Выгнала мачеха Василису в лес, велела от бабы-яги огня принести. Пошла девочка выполнять поручение. А помощницей у неё была куколка – материнское благословение… Классическая русская народная сказка в пересказе писателя и педагога Елены Киричек, с иллюстрациями талантливой современной художницы Оксаны Гамбургер, работающей в стиле неомодерн. Грамотный напевный текст и великолепные иллюстрации заворожат и ребёнка, и взрослого. Книга, без сомнения, станет украшением любой домашней библиотечки для детей.
В раскраске сказка дана в кратком пересказе. Чёрно-белые картинки, выполненные на основе иллюстраций из основной книги, технологически подготовлены к раскрашиванию карандашами, фломастерами или красками. Книга вдохновляет попробовать себя в роли художника и даёт детям и взрослым прекрасную возможность заново пересказать любимую сказку и по-своему её раскрасить.
</t>
  </si>
  <si>
    <t>978-5-907754-57-7</t>
  </si>
  <si>
    <t>RU99КМ240024-01</t>
  </si>
  <si>
    <t>Комплект: Сестрица Алёнушка и братец Иванушка. Сказка + Раскраска</t>
  </si>
  <si>
    <t xml:space="preserve">Идут по дороге сестрица Алёнушка и братец Иванушка. Жарко, колодца нет. А в свежем следе козьего копытца стоит вода. Просит Иван: «Позволь, сестрица, напиться! Стоит копытце, полно водицы». «Не пей из копытца, - отвечает сестра, - козлёночком станешь»… Классическая русская народная сказка в чудесном пересказе Алексея Николаевича Толстого, с иллюстрациями талантливой современной художницы Оксаны Гамбургер, работающей в стиле неомодерн. Грамотный напевный текст и великолепные иллюстрации заворожат и ребёнка, и взрослого. Книга, без сомнения, станет украшением любой домашней библиотечки для детей.
В раскраске сказка дана в кратком пересказе. Чёрно-белые картинки, выполненные на основе иллюстраций из основной книги, технологически подготовлены к раскрашиванию карандашами, фломастерами или красками. Книга вдохновляет попробовать себя в роли художника и даёт детям и взрослым прекрасную возможность заново пересказать любимую сказку и по-своему её раскрасить.
</t>
  </si>
  <si>
    <t>978-5-907754-58-4</t>
  </si>
  <si>
    <t>RU99КМ240025-01</t>
  </si>
  <si>
    <t>Комплект: Царицыны гусельки. Сказка + Раскраска</t>
  </si>
  <si>
    <t xml:space="preserve">Отправился молодой царь в дальние страны и попал в неволю к иноземному королю. Прослышала об этом его жена и задумала вызволить из беды мужа... Классическая русская народная сказка в пересказе писателя и педагога Елены Киричек, с иллюстрациями талантливой современной художницы Оксаны Гамбургер, работающей в стиле неомодерн. Грамотный напевный текст и великолепные иллюстрации заворожат и ребёнка, и взрослого. Книга, без сомнения, станет украшением любой домашней библиотечки для детей.
В раскраске сказка дана в кратком пересказе. Чёрно-белые картинки, выполненные на основе иллюстраций из основной книги, технологически подготовлены к раскрашиванию карандашами, фломастерами или красками. Книга вдохновляет попробовать себя в роли художника и даёт детям и взрослым прекрасную возможность заново пересказать любимую сказку и по-своему её раскрасить.
</t>
  </si>
  <si>
    <t>978-5-907754-51-5</t>
  </si>
  <si>
    <t>RU99КМ240026-01</t>
  </si>
  <si>
    <t>Комплект: Снегурочка. Сказка + Раскраска</t>
  </si>
  <si>
    <t xml:space="preserve">Слепили дед с бабкой из снега девочку Снегурочку. Полюбили они её, как родную дочь. Росла красавица-дочка не по дням, а по часам. Да только не рада она была приходу весны…
</t>
  </si>
  <si>
    <t>978-5-907754-46-1</t>
  </si>
  <si>
    <t>RU99КМ240027-01</t>
  </si>
  <si>
    <t>Комплект: Иван-Царевич и серый волк. Сказка + Раскраска</t>
  </si>
  <si>
    <t xml:space="preserve">Много испытаний выпало на долю Ивана-царевича, младшего сына царя Василия. Но благодаря своей смекалке и смелости, а главное — помощи верного серого волка герой преодолевает препятствия, исполняет волю отца и обретает прекрасную невесту.
</t>
  </si>
  <si>
    <t>978-5-907754-45-4</t>
  </si>
  <si>
    <t>Набор открыток</t>
  </si>
  <si>
    <t>RU34НП240045-16</t>
  </si>
  <si>
    <t>Набор открыток "Русские сказки" №1</t>
  </si>
  <si>
    <t>В набор открыток «Русские сказки» № 1 вошли избранные иллюстрации к русским народным 
сказкам из серии «100 русских сказок», выпущенным издательством «Бумба»: «Василиса 
Прекрасная», «Иван-царевич и серый волк», «Гуси-лебеди».
Иллюстрации выполнены талантливой современной художницей Оксаной Гамбургер, работающей 
в стиле неомодерн.</t>
  </si>
  <si>
    <t>11*15</t>
  </si>
  <si>
    <t>978-5-907754-59-1</t>
  </si>
  <si>
    <t>RU34НП240046-16</t>
  </si>
  <si>
    <t>Набор открыток "Русские сказки" №2</t>
  </si>
  <si>
    <t>В набор открыток «Русские сказки» № 2 вошли избранные иллюстрации к русским народным 
сказкам из серии «100 русских сказок», выпущенным издательством «Бумба»: «Сестрица 
Аленушка и братец Иванушка», «Царицыны гусельки», «Два Ивана».
Иллюстрации выполнены талантливой современной художницей Оксаной Гамбургер, работающей 
в стиле неомодерн.</t>
  </si>
  <si>
    <t>978-5-907754-60-7</t>
  </si>
  <si>
    <t>RU34НП240047-16</t>
  </si>
  <si>
    <t>Набор открыток "Русские сказки" №3</t>
  </si>
  <si>
    <t>В набор открыток «Русские сказки» № 3 вошли избранные иллюстрации к русским народным 
сказкам из серии «100 русских сказок», выпущенным издательством «Бумба»: «Снегурочка», 
«Финист – ясен сокол», «Марья Моревна».
Иллюстрации выполнены талантливой современной художницей Оксаной Гамбургер, работающей 
в стиле неомодерн.</t>
  </si>
  <si>
    <t>978-5-907754-61-4</t>
  </si>
  <si>
    <t>RU34НП240048-16</t>
  </si>
  <si>
    <t>Набор открыток "Калмыцкие сказки"</t>
  </si>
  <si>
    <t xml:space="preserve"> Тимур Цонхлаев, Олег Чудутов</t>
  </si>
  <si>
    <t>В набор открыток «Калмыцкие сказки» вошли избранные иллюстрации к калмыцким народным 
сказкам из серии «Родные сказки», выпущенным издательством «Бумба»: «Сказка о хане Цецене и 
его мудрой невестке», «Сказка о двух братьях», «Сказка о мудром юноше».
Иллюстрации выполнены известными калмыцкими художниками Олегом Чудутовым и Тимуром 
Цонхлаевым.</t>
  </si>
  <si>
    <t>978-5-907754-62-1</t>
  </si>
  <si>
    <t>RU34НП240049-16</t>
  </si>
  <si>
    <t>Набор открыток «Изображения будд и бодхисаттв с мантрами для алтаря»</t>
  </si>
  <si>
    <t>В набор открыток «Изображения будд и бодхисаттв с мантрами для алтаря» вошли 
изображения, созданные художником буддийской живописи Николаем Дудко. Все изображения 
сопровождаются подробным комментарием, раскрывающем содержание и смысл каждого образа. 
Составитель текстов – Г. И. Лиджиев.</t>
  </si>
  <si>
    <t>978-5-907754-99-7</t>
  </si>
  <si>
    <t xml:space="preserve">ИТОГО: </t>
  </si>
  <si>
    <t>Прайс-лист на 01 ноября 2024 г.</t>
  </si>
  <si>
    <t>Русская народная сказка в превосходном литературном пересказе собирателя и исследователя фольклора, мастера художественного слова, писателя Ирины Валериановны Карнауховой. Жили-были семь братьев, семь работничков. У каждого из них был особый дар, а уж как трудились они — любо-дорого посмотреть! За это их и взял царь на службу. Да только где большие труды с почестями, там и зависть не дремлет. Справятся ли семь Симеонов с испытаниями? Об этом вы узнаете, прочитав сказку. Сказка проиллюстрирована талантливой современной художницей Оксаной Гамбургер в стиле неомодерн. Увлекательный текст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</si>
  <si>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100 русских сказок</t>
  </si>
  <si>
    <t>Семь Симеонов — семь работничков</t>
  </si>
  <si>
    <t xml:space="preserve">60х100/16  </t>
  </si>
  <si>
    <t>Покатигорошек</t>
  </si>
  <si>
    <t>И. В. Карнаухова</t>
  </si>
  <si>
    <t>Русская народная сказка в превосходном литературном пересказе собирателя и исследователя фольклора, мастера художественного слова, писателя Ирины Валериановны Карнауховой. В крестьянской семье большая беда: коварный Змей унёс любимую дочь и сестру.
Простому человеку не побороть ужасное чудовище, но добро всегда побеждает — и на помощь приходит необыкновенный герой. Иллюстрации к сказке создал художник-славянист Александр Синякин, вдохновлявшийся традиционной культурой Юга России. Книга увлечёт как маленького, так и взрослого читателя и станет настоящим украшением семейной библиотеки.</t>
  </si>
  <si>
    <t>5+</t>
  </si>
  <si>
    <t>978-5-907754-69-0</t>
  </si>
  <si>
    <t>978-5-907754-63-8</t>
  </si>
  <si>
    <t>Автор этой книги — доктор педагогических наук, блестящий популяризатор науки, член Союза писателей России Ефрем Павлович Левитан (1934–2012). Более полувека он успешно популяризировал астрономию и космонавтику в учебниках, научно-популярных статьях и лекциях. В 2010-х годах Ефрем Павлович уделял особенное внимание дошкольной астрономии; он умел заинтересовать ею творчески настроенных педагогов и родителей.
Сегодня мы представляем один из последних трудов Ефрема Павловича по этой теме, снабженный актуальными комментариями педагогов и астрономов. Книга будет особенно интересна воспитателям детских садов, педагогам учреждений дополнительного
образования, родителям, бабушкам и дедушкам старших дошкольников, интересующихся космосом.</t>
  </si>
  <si>
    <t>Е. П. Левитан</t>
  </si>
  <si>
    <t>978-5-907754-70-6</t>
  </si>
  <si>
    <t>84х108/16</t>
  </si>
  <si>
    <t>Занятия астрономией и космонавтикой с дошкольниками : Книга для вос-питателей детских садов, педагогов учреждений дополнительного образова-
ния и родителей</t>
  </si>
  <si>
    <t>Царевна-лягушка</t>
  </si>
  <si>
    <t>Летчий корабль</t>
  </si>
  <si>
    <t>Русская народная сказка в превосходном литературном пересказе собирателя и исследователя фольклора, мастера художественного слова, писателя Ирины Валериановны Карнауховой. Жили-были дед да баба, и было у них три сына: два умных и Ванюшка-дурачок. Вот дал царь приказ по всей стране — кто построит летучий корабль, тот женится на царевне. Отправились в путь два старших брата — да вернулись ни с чем. Захотелось попытать счастья и Ванюшке. На пути его ждут встречи с удивительными героями и множество испытаний. Сказка проиллюстрирована талантливой современной художницей Оксаной Гамбургер в стиле неомодерн. Занимательный сюжет, выразительный народный язык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</si>
  <si>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Классическая русская народная сказка в замечательном пересказе собирателя и исследователя фольклора, мастера художественного слова, писателя Ирины Валериановны Карнауховой. Было у царя три сына, и настало время им жениться. Пустили братья по стреле: где какая упадет, там и жену искать. Старшим нашлись красные девицы по нраву, а младшему, Ивану, пришлось жениться на лягушке. Да лягушка не простая — какую задачу ни задаст невесткам царь-батюшка, лучше всех делает. Ведь не лягушка она, а заколдованная Василиса-царевна… Сказка проиллюстрирована талантливой современной художницей Оксаной Гамбургер, работающей в стиле неомодерн. Увлекательный сюжет, поэтичный живой язык и великолепные иллюстрации заворожат и ребёнка, и взрослого. Книга, без сомнения, станет украшением любой домашней библиотечки для детей.</t>
  </si>
  <si>
    <t>2+</t>
  </si>
  <si>
    <t>Спокойной ночи, Мышонок! Ложимся спать, читаем сказку на ночь</t>
  </si>
  <si>
    <t>978-5-907754-31-7</t>
  </si>
  <si>
    <t>978-5-907754-50-8</t>
  </si>
  <si>
    <t>978-5-907754-71-3</t>
  </si>
  <si>
    <t>Серия книг «Говорю — значит мыслю» создана в помощь родителям, которые стремятся развить кругозор ребёнка, расширить его словарный запас, сформировать у него навыки общения и наблюдения, а также умение выражать свои чувства и мысли. В книжках содержатся вопросы-подсказки для родителей, как и о чём можно поговорить с ребёнком, обсуждая героя и ситуации, в которые тот попадает. Трогательная история про Мышонка, который придумывает себе сон, — сказка, которую малыши с удовольствием послушают на ночь. А днём, рассматривая с детьми эту чудесно
иллюстрированную книгу, родители могут поговорить с ними о времени суток, о том, что бывает днём и что — ночью, для чего в доме служат разные комнаты и как они устроены, и о многом другом.
Книга предназначена для многократных прочтений, во время которых малыш будет открывать для себя что-то новое, полезное и интересное.</t>
  </si>
  <si>
    <t>Серия книг «Говорю — значит мыслю» создана в помощь родителям, которые стремятся развить кругозор ребёнка, расширить его словарный запас, сформировать у него навыки общения и наблюдения, а также умение выражать свои чувства и мысли. В книжках содержатся вопросы-подсказки для родителей, как и о чём можно поговорить с ребёнком, обсуждая героя и ситуации, в которые тот попадает. Трогательная история про Мышонка, который придумывает себе сон, — сказка, которую малыши с удовольствием послушают на ночь. А днём, рассматривая с детьми эту чудесно иллюстрированную книгу, родители могут поговорить с ними о времени суток, о том, что бывает днём и что — ночью, для чего в доме служат разные комнаты и как они устроены, и о многом другом.
Книга предназначена для многократных прочтений, во время которых малыш будет открывать для себя что-то новое, полезное и интересное.</t>
  </si>
  <si>
    <t>RU77TS240060-05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</si>
</sst>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6">
    <numFmt numFmtId="164" formatCode="0&quot; +&quot;"/>
    <numFmt numFmtId="165" formatCode="0\%"/>
    <numFmt numFmtId="166" formatCode="0&quot;БЦ&quot;"/>
    <numFmt numFmtId="167" formatCode="0.000"/>
    <numFmt numFmtId="168" formatCode="dd\.mm\.yyyy"/>
    <numFmt numFmtId="169" formatCode="dd\.mmm"/>
  </numFmts>
  <fonts count="29">
    <font>
      <sz val="8"/>
      <color theme="1"/>
      <name val="Arial"/>
    </font>
    <font>
      <sz val="11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8"/>
      <name val="Arial"/>
      <family val="2"/>
      <charset val="204"/>
    </font>
    <font>
      <sz val="11"/>
      <color rgb="FF006100"/>
      <name val="Calibri"/>
      <family val="2"/>
      <charset val="204"/>
      <scheme val="minor"/>
    </font>
    <font>
      <sz val="11"/>
      <name val="Arial"/>
      <family val="2"/>
      <charset val="204"/>
    </font>
    <font>
      <b/>
      <sz val="10"/>
      <name val="Arial"/>
      <family val="2"/>
      <charset val="204"/>
    </font>
    <font>
      <sz val="12"/>
      <name val="Times New Roman"/>
      <family val="1"/>
      <charset val="204"/>
    </font>
    <font>
      <b/>
      <sz val="16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10"/>
      <name val="Times New Roman"/>
      <family val="1"/>
      <charset val="204"/>
    </font>
    <font>
      <b/>
      <sz val="13"/>
      <name val="Times New Roman"/>
      <family val="1"/>
      <charset val="204"/>
    </font>
    <font>
      <b/>
      <sz val="11"/>
      <name val="Calibri"/>
      <family val="2"/>
      <charset val="204"/>
    </font>
    <font>
      <b/>
      <sz val="10"/>
      <name val="Bookman Old Style"/>
      <family val="1"/>
      <charset val="204"/>
    </font>
    <font>
      <b/>
      <sz val="11"/>
      <name val="Bookman Old Style"/>
      <family val="1"/>
      <charset val="204"/>
    </font>
    <font>
      <b/>
      <sz val="9"/>
      <name val="Bookman Old Style"/>
      <family val="1"/>
      <charset val="204"/>
    </font>
    <font>
      <b/>
      <sz val="8"/>
      <color indexed="18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1"/>
      <color indexed="18"/>
      <name val="Arial"/>
      <family val="2"/>
      <charset val="204"/>
    </font>
    <font>
      <b/>
      <sz val="8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name val="Liberation Sans"/>
    </font>
    <font>
      <sz val="11"/>
      <color rgb="FF1A1A1A"/>
      <name val="Arial"/>
      <family val="2"/>
      <charset val="204"/>
    </font>
    <font>
      <sz val="8"/>
      <color theme="1"/>
      <name val="Arial"/>
      <family val="2"/>
      <charset val="204"/>
    </font>
    <font>
      <b/>
      <sz val="10"/>
      <name val="Bookman Old Style"/>
      <family val="1"/>
      <charset val="204"/>
    </font>
    <font>
      <sz val="10"/>
      <color theme="1"/>
      <name val="Arial"/>
      <family val="2"/>
      <charset val="204"/>
    </font>
    <font>
      <b/>
      <sz val="10"/>
      <color theme="1"/>
      <name val="Arial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rgb="FFC6EFCE"/>
        <bgColor rgb="FFC6EFCE"/>
      </patternFill>
    </fill>
    <fill>
      <patternFill patternType="solid">
        <fgColor indexed="31"/>
        <bgColor indexed="22"/>
      </patternFill>
    </fill>
    <fill>
      <patternFill patternType="solid">
        <fgColor indexed="46"/>
        <bgColor indexed="24"/>
      </patternFill>
    </fill>
    <fill>
      <patternFill patternType="solid">
        <fgColor theme="4" tint="0.79979857783745845"/>
        <bgColor indexed="24"/>
      </patternFill>
    </fill>
    <fill>
      <patternFill patternType="solid">
        <fgColor indexed="65"/>
        <bgColor indexed="26"/>
      </patternFill>
    </fill>
    <fill>
      <patternFill patternType="solid">
        <fgColor rgb="FFFFFF00"/>
        <bgColor indexed="26"/>
      </patternFill>
    </fill>
    <fill>
      <patternFill patternType="solid">
        <fgColor rgb="FFFFFF00"/>
        <bgColor indexed="64"/>
      </patternFill>
    </fill>
    <fill>
      <patternFill patternType="solid">
        <fgColor theme="4" tint="0.39997558519241921"/>
        <bgColor theme="4" tint="-0.249977111117893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6">
    <xf numFmtId="0" fontId="0" fillId="0" borderId="0"/>
    <xf numFmtId="0" fontId="1" fillId="0" borderId="0"/>
    <xf numFmtId="0" fontId="2" fillId="0" borderId="0"/>
    <xf numFmtId="0" fontId="3" fillId="0" borderId="0"/>
    <xf numFmtId="0" fontId="3" fillId="0" borderId="0"/>
    <xf numFmtId="0" fontId="4" fillId="2" borderId="0" applyNumberFormat="0" applyBorder="0" applyProtection="0"/>
  </cellStyleXfs>
  <cellXfs count="122">
    <xf numFmtId="0" fontId="0" fillId="0" borderId="0" xfId="0"/>
    <xf numFmtId="0" fontId="0" fillId="0" borderId="0" xfId="0" applyAlignment="1">
      <alignment horizontal="left"/>
    </xf>
    <xf numFmtId="0" fontId="5" fillId="0" borderId="0" xfId="0" applyFont="1" applyAlignment="1">
      <alignment horizontal="center"/>
    </xf>
    <xf numFmtId="1" fontId="0" fillId="0" borderId="0" xfId="0" applyNumberFormat="1" applyAlignment="1">
      <alignment horizontal="center"/>
    </xf>
    <xf numFmtId="1" fontId="6" fillId="0" borderId="0" xfId="0" applyNumberFormat="1" applyFont="1" applyAlignment="1">
      <alignment horizontal="center"/>
    </xf>
    <xf numFmtId="0" fontId="0" fillId="0" borderId="0" xfId="0" applyAlignment="1">
      <alignment horizontal="center"/>
    </xf>
    <xf numFmtId="0" fontId="8" fillId="0" borderId="0" xfId="0" applyFont="1"/>
    <xf numFmtId="0" fontId="9" fillId="0" borderId="0" xfId="0" applyFont="1"/>
    <xf numFmtId="0" fontId="9" fillId="0" borderId="0" xfId="0" applyFont="1" applyAlignment="1">
      <alignment vertical="top"/>
    </xf>
    <xf numFmtId="0" fontId="10" fillId="0" borderId="0" xfId="0" applyFont="1"/>
    <xf numFmtId="0" fontId="11" fillId="0" borderId="0" xfId="0" applyFont="1"/>
    <xf numFmtId="0" fontId="9" fillId="0" borderId="0" xfId="0" applyFont="1" applyAlignment="1">
      <alignment wrapText="1"/>
    </xf>
    <xf numFmtId="0" fontId="12" fillId="0" borderId="0" xfId="0" applyFont="1" applyAlignment="1">
      <alignment vertical="center"/>
    </xf>
    <xf numFmtId="0" fontId="13" fillId="0" borderId="0" xfId="0" applyFont="1"/>
    <xf numFmtId="0" fontId="9" fillId="0" borderId="0" xfId="0" applyFont="1" applyAlignment="1">
      <alignment vertical="center"/>
    </xf>
    <xf numFmtId="0" fontId="7" fillId="0" borderId="0" xfId="0" applyFont="1"/>
    <xf numFmtId="0" fontId="10" fillId="0" borderId="0" xfId="0" applyFont="1" applyAlignment="1">
      <alignment vertical="center"/>
    </xf>
    <xf numFmtId="0" fontId="11" fillId="0" borderId="0" xfId="0" applyFont="1" applyAlignment="1">
      <alignment vertical="center"/>
    </xf>
    <xf numFmtId="0" fontId="9" fillId="0" borderId="0" xfId="0" applyFont="1" applyAlignment="1">
      <alignment horizontal="left"/>
    </xf>
    <xf numFmtId="0" fontId="9" fillId="0" borderId="0" xfId="0" applyFont="1" applyAlignment="1">
      <alignment horizontal="center" vertical="center"/>
    </xf>
    <xf numFmtId="0" fontId="14" fillId="4" borderId="2" xfId="0" applyFont="1" applyFill="1" applyBorder="1" applyAlignment="1">
      <alignment horizontal="center" vertical="center" wrapText="1"/>
    </xf>
    <xf numFmtId="0" fontId="14" fillId="4" borderId="3" xfId="0" applyFont="1" applyFill="1" applyBorder="1" applyAlignment="1">
      <alignment horizontal="center" vertical="center" wrapText="1"/>
    </xf>
    <xf numFmtId="0" fontId="14" fillId="4" borderId="4" xfId="0" applyFont="1" applyFill="1" applyBorder="1" applyAlignment="1">
      <alignment horizontal="center" vertical="center" wrapText="1"/>
    </xf>
    <xf numFmtId="0" fontId="15" fillId="4" borderId="4" xfId="0" applyFont="1" applyFill="1" applyBorder="1" applyAlignment="1">
      <alignment horizontal="center" vertical="center" wrapText="1"/>
    </xf>
    <xf numFmtId="1" fontId="14" fillId="4" borderId="4" xfId="0" applyNumberFormat="1" applyFont="1" applyFill="1" applyBorder="1" applyAlignment="1">
      <alignment horizontal="center" vertical="center" wrapText="1"/>
    </xf>
    <xf numFmtId="1" fontId="14" fillId="3" borderId="4" xfId="0" applyNumberFormat="1" applyFont="1" applyFill="1" applyBorder="1" applyAlignment="1">
      <alignment horizontal="center" vertical="center" wrapText="1"/>
    </xf>
    <xf numFmtId="1" fontId="14" fillId="5" borderId="4" xfId="0" applyNumberFormat="1" applyFont="1" applyFill="1" applyBorder="1" applyAlignment="1">
      <alignment horizontal="center" vertical="center" wrapText="1"/>
    </xf>
    <xf numFmtId="0" fontId="16" fillId="4" borderId="4" xfId="0" applyFont="1" applyFill="1" applyBorder="1" applyAlignment="1">
      <alignment horizontal="center" vertical="center" wrapText="1"/>
    </xf>
    <xf numFmtId="0" fontId="14" fillId="4" borderId="5" xfId="0" applyFont="1" applyFill="1" applyBorder="1" applyAlignment="1">
      <alignment horizontal="center" vertical="center" wrapText="1"/>
    </xf>
    <xf numFmtId="0" fontId="14" fillId="4" borderId="6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top"/>
    </xf>
    <xf numFmtId="0" fontId="17" fillId="6" borderId="8" xfId="4" applyFont="1" applyFill="1" applyBorder="1" applyAlignment="1">
      <alignment horizontal="left" vertical="top" wrapText="1"/>
    </xf>
    <xf numFmtId="0" fontId="18" fillId="0" borderId="8" xfId="0" applyFont="1" applyBorder="1" applyAlignment="1">
      <alignment horizontal="left" vertical="top" wrapText="1"/>
    </xf>
    <xf numFmtId="0" fontId="19" fillId="0" borderId="9" xfId="0" applyFont="1" applyBorder="1" applyAlignment="1">
      <alignment horizontal="left" vertical="top" wrapText="1"/>
    </xf>
    <xf numFmtId="164" fontId="0" fillId="0" borderId="8" xfId="0" applyNumberFormat="1" applyBorder="1" applyAlignment="1">
      <alignment horizontal="center" vertical="top"/>
    </xf>
    <xf numFmtId="0" fontId="0" fillId="0" borderId="8" xfId="0" applyBorder="1" applyAlignment="1">
      <alignment horizontal="left" vertical="top" wrapText="1"/>
    </xf>
    <xf numFmtId="164" fontId="0" fillId="0" borderId="8" xfId="0" applyNumberFormat="1" applyBorder="1" applyAlignment="1">
      <alignment horizontal="left" vertical="top" wrapText="1"/>
    </xf>
    <xf numFmtId="0" fontId="20" fillId="6" borderId="8" xfId="4" applyFont="1" applyFill="1" applyBorder="1" applyAlignment="1">
      <alignment horizontal="center" vertical="top" wrapText="1"/>
    </xf>
    <xf numFmtId="1" fontId="6" fillId="0" borderId="8" xfId="0" applyNumberFormat="1" applyFont="1" applyBorder="1" applyAlignment="1">
      <alignment horizontal="center" vertical="top"/>
    </xf>
    <xf numFmtId="1" fontId="6" fillId="3" borderId="8" xfId="0" applyNumberFormat="1" applyFont="1" applyFill="1" applyBorder="1" applyAlignment="1">
      <alignment horizontal="center" vertical="top"/>
    </xf>
    <xf numFmtId="1" fontId="0" fillId="0" borderId="8" xfId="0" applyNumberFormat="1" applyBorder="1" applyAlignment="1">
      <alignment horizontal="center" vertical="top"/>
    </xf>
    <xf numFmtId="165" fontId="0" fillId="0" borderId="8" xfId="0" applyNumberFormat="1" applyBorder="1" applyAlignment="1">
      <alignment horizontal="center" vertical="top"/>
    </xf>
    <xf numFmtId="166" fontId="0" fillId="0" borderId="8" xfId="0" applyNumberFormat="1" applyBorder="1" applyAlignment="1">
      <alignment horizontal="center" vertical="top"/>
    </xf>
    <xf numFmtId="167" fontId="0" fillId="0" borderId="8" xfId="0" applyNumberFormat="1" applyBorder="1" applyAlignment="1">
      <alignment horizontal="center" vertical="top"/>
    </xf>
    <xf numFmtId="0" fontId="0" fillId="0" borderId="8" xfId="0" applyBorder="1" applyAlignment="1">
      <alignment horizontal="center"/>
    </xf>
    <xf numFmtId="0" fontId="13" fillId="0" borderId="8" xfId="0" applyFont="1" applyBorder="1" applyAlignment="1">
      <alignment horizontal="left" vertical="top" wrapText="1"/>
    </xf>
    <xf numFmtId="0" fontId="17" fillId="6" borderId="9" xfId="4" applyFont="1" applyFill="1" applyBorder="1" applyAlignment="1">
      <alignment horizontal="left" vertical="top" wrapText="1"/>
    </xf>
    <xf numFmtId="0" fontId="19" fillId="0" borderId="10" xfId="0" applyFont="1" applyBorder="1" applyAlignment="1">
      <alignment horizontal="left" vertical="top" wrapText="1"/>
    </xf>
    <xf numFmtId="168" fontId="0" fillId="0" borderId="0" xfId="0" applyNumberFormat="1" applyAlignment="1">
      <alignment horizontal="left"/>
    </xf>
    <xf numFmtId="164" fontId="0" fillId="0" borderId="12" xfId="0" applyNumberFormat="1" applyBorder="1" applyAlignment="1">
      <alignment horizontal="center" vertical="top"/>
    </xf>
    <xf numFmtId="0" fontId="0" fillId="0" borderId="9" xfId="0" applyBorder="1" applyAlignment="1">
      <alignment horizontal="left" vertical="top" wrapText="1"/>
    </xf>
    <xf numFmtId="164" fontId="0" fillId="0" borderId="9" xfId="0" applyNumberFormat="1" applyBorder="1" applyAlignment="1">
      <alignment horizontal="center" vertical="top"/>
    </xf>
    <xf numFmtId="164" fontId="0" fillId="0" borderId="12" xfId="0" applyNumberFormat="1" applyBorder="1" applyAlignment="1">
      <alignment horizontal="left" vertical="top" wrapText="1"/>
    </xf>
    <xf numFmtId="165" fontId="0" fillId="0" borderId="12" xfId="0" applyNumberFormat="1" applyBorder="1" applyAlignment="1">
      <alignment horizontal="center" vertical="top"/>
    </xf>
    <xf numFmtId="1" fontId="0" fillId="0" borderId="12" xfId="0" applyNumberFormat="1" applyBorder="1" applyAlignment="1">
      <alignment horizontal="center" vertical="top"/>
    </xf>
    <xf numFmtId="0" fontId="0" fillId="0" borderId="9" xfId="0" applyBorder="1" applyAlignment="1">
      <alignment horizontal="center" vertical="top"/>
    </xf>
    <xf numFmtId="0" fontId="0" fillId="0" borderId="12" xfId="0" applyBorder="1" applyAlignment="1">
      <alignment horizontal="center" vertical="top"/>
    </xf>
    <xf numFmtId="167" fontId="0" fillId="0" borderId="9" xfId="0" applyNumberFormat="1" applyBorder="1" applyAlignment="1">
      <alignment horizontal="center" vertical="top"/>
    </xf>
    <xf numFmtId="169" fontId="0" fillId="0" borderId="0" xfId="0" applyNumberFormat="1" applyAlignment="1">
      <alignment horizontal="left"/>
    </xf>
    <xf numFmtId="164" fontId="0" fillId="0" borderId="9" xfId="0" applyNumberFormat="1" applyBorder="1" applyAlignment="1">
      <alignment horizontal="left" vertical="top" wrapText="1"/>
    </xf>
    <xf numFmtId="165" fontId="0" fillId="0" borderId="9" xfId="0" applyNumberFormat="1" applyBorder="1" applyAlignment="1">
      <alignment horizontal="center" vertical="top"/>
    </xf>
    <xf numFmtId="1" fontId="0" fillId="0" borderId="9" xfId="0" applyNumberFormat="1" applyBorder="1" applyAlignment="1">
      <alignment horizontal="center" vertical="top"/>
    </xf>
    <xf numFmtId="164" fontId="0" fillId="0" borderId="10" xfId="0" applyNumberFormat="1" applyBorder="1" applyAlignment="1">
      <alignment horizontal="center" vertical="top"/>
    </xf>
    <xf numFmtId="166" fontId="0" fillId="0" borderId="9" xfId="0" applyNumberFormat="1" applyBorder="1" applyAlignment="1">
      <alignment horizontal="center" vertical="top"/>
    </xf>
    <xf numFmtId="0" fontId="0" fillId="0" borderId="12" xfId="0" applyBorder="1" applyAlignment="1">
      <alignment horizontal="left" vertical="top" wrapText="1"/>
    </xf>
    <xf numFmtId="0" fontId="17" fillId="6" borderId="13" xfId="4" applyFont="1" applyFill="1" applyBorder="1" applyAlignment="1">
      <alignment horizontal="left" vertical="top" wrapText="1"/>
    </xf>
    <xf numFmtId="164" fontId="0" fillId="6" borderId="9" xfId="0" applyNumberFormat="1" applyFill="1" applyBorder="1" applyAlignment="1">
      <alignment horizontal="center" vertical="top"/>
    </xf>
    <xf numFmtId="0" fontId="0" fillId="6" borderId="9" xfId="0" applyFill="1" applyBorder="1" applyAlignment="1">
      <alignment horizontal="left" vertical="top" wrapText="1"/>
    </xf>
    <xf numFmtId="1" fontId="0" fillId="6" borderId="9" xfId="0" applyNumberFormat="1" applyFill="1" applyBorder="1" applyAlignment="1">
      <alignment horizontal="center" vertical="top"/>
    </xf>
    <xf numFmtId="165" fontId="0" fillId="6" borderId="9" xfId="0" applyNumberFormat="1" applyFill="1" applyBorder="1" applyAlignment="1">
      <alignment horizontal="center" vertical="top"/>
    </xf>
    <xf numFmtId="0" fontId="0" fillId="6" borderId="9" xfId="0" applyFill="1" applyBorder="1" applyAlignment="1">
      <alignment horizontal="center" vertical="top"/>
    </xf>
    <xf numFmtId="164" fontId="0" fillId="0" borderId="11" xfId="0" applyNumberFormat="1" applyBorder="1" applyAlignment="1">
      <alignment horizontal="center" vertical="top"/>
    </xf>
    <xf numFmtId="164" fontId="0" fillId="6" borderId="9" xfId="0" applyNumberFormat="1" applyFill="1" applyBorder="1" applyAlignment="1">
      <alignment horizontal="left" vertical="top" wrapText="1"/>
    </xf>
    <xf numFmtId="164" fontId="0" fillId="0" borderId="14" xfId="0" applyNumberFormat="1" applyBorder="1" applyAlignment="1">
      <alignment horizontal="center" vertical="top"/>
    </xf>
    <xf numFmtId="0" fontId="21" fillId="0" borderId="8" xfId="0" applyFont="1" applyBorder="1" applyAlignment="1">
      <alignment horizontal="left" vertical="top"/>
    </xf>
    <xf numFmtId="0" fontId="1" fillId="0" borderId="8" xfId="0" applyFont="1" applyBorder="1" applyAlignment="1">
      <alignment horizontal="left" vertical="top" wrapText="1"/>
    </xf>
    <xf numFmtId="0" fontId="22" fillId="0" borderId="8" xfId="2" applyFont="1" applyBorder="1" applyAlignment="1">
      <alignment horizontal="left" vertical="top" wrapText="1"/>
    </xf>
    <xf numFmtId="0" fontId="19" fillId="0" borderId="8" xfId="0" applyFont="1" applyBorder="1" applyAlignment="1">
      <alignment horizontal="left" vertical="top" wrapText="1"/>
    </xf>
    <xf numFmtId="0" fontId="20" fillId="6" borderId="1" xfId="4" applyFont="1" applyFill="1" applyBorder="1" applyAlignment="1">
      <alignment horizontal="center" vertical="top" wrapText="1"/>
    </xf>
    <xf numFmtId="0" fontId="0" fillId="6" borderId="8" xfId="0" applyFill="1" applyBorder="1" applyAlignment="1">
      <alignment horizontal="left" vertical="top" wrapText="1"/>
    </xf>
    <xf numFmtId="0" fontId="0" fillId="0" borderId="14" xfId="0" applyBorder="1" applyAlignment="1">
      <alignment horizontal="left"/>
    </xf>
    <xf numFmtId="0" fontId="0" fillId="0" borderId="8" xfId="0" applyBorder="1" applyAlignment="1">
      <alignment horizontal="left"/>
    </xf>
    <xf numFmtId="0" fontId="0" fillId="0" borderId="8" xfId="0" applyBorder="1" applyAlignment="1">
      <alignment vertical="center"/>
    </xf>
    <xf numFmtId="0" fontId="5" fillId="0" borderId="8" xfId="0" applyFont="1" applyBorder="1" applyAlignment="1">
      <alignment horizontal="center"/>
    </xf>
    <xf numFmtId="1" fontId="0" fillId="0" borderId="8" xfId="0" applyNumberFormat="1" applyBorder="1" applyAlignment="1">
      <alignment horizontal="center"/>
    </xf>
    <xf numFmtId="1" fontId="5" fillId="0" borderId="8" xfId="0" applyNumberFormat="1" applyFont="1" applyBorder="1" applyAlignment="1">
      <alignment horizontal="center"/>
    </xf>
    <xf numFmtId="0" fontId="23" fillId="0" borderId="0" xfId="0" applyFont="1" applyAlignment="1">
      <alignment vertical="center"/>
    </xf>
    <xf numFmtId="0" fontId="0" fillId="0" borderId="0" xfId="0" applyAlignment="1">
      <alignment vertical="center"/>
    </xf>
    <xf numFmtId="0" fontId="24" fillId="0" borderId="0" xfId="0" applyFont="1" applyAlignment="1">
      <alignment horizontal="left" vertical="center" wrapText="1"/>
    </xf>
    <xf numFmtId="164" fontId="25" fillId="0" borderId="8" xfId="0" applyNumberFormat="1" applyFont="1" applyBorder="1" applyAlignment="1">
      <alignment horizontal="left" vertical="top" wrapText="1"/>
    </xf>
    <xf numFmtId="0" fontId="27" fillId="0" borderId="8" xfId="0" applyFont="1" applyBorder="1" applyAlignment="1">
      <alignment horizontal="left" vertical="top" wrapText="1"/>
    </xf>
    <xf numFmtId="0" fontId="28" fillId="0" borderId="9" xfId="0" applyFont="1" applyBorder="1" applyAlignment="1">
      <alignment horizontal="left" vertical="top" wrapText="1"/>
    </xf>
    <xf numFmtId="0" fontId="25" fillId="0" borderId="8" xfId="0" applyFont="1" applyBorder="1" applyAlignment="1">
      <alignment horizontal="left" vertical="top" wrapText="1"/>
    </xf>
    <xf numFmtId="0" fontId="17" fillId="7" borderId="8" xfId="4" applyFont="1" applyFill="1" applyBorder="1" applyAlignment="1">
      <alignment horizontal="left" vertical="top" wrapText="1"/>
    </xf>
    <xf numFmtId="1" fontId="0" fillId="8" borderId="8" xfId="0" applyNumberFormat="1" applyFill="1" applyBorder="1" applyAlignment="1">
      <alignment horizontal="center" vertical="top"/>
    </xf>
    <xf numFmtId="0" fontId="25" fillId="0" borderId="8" xfId="0" applyFont="1" applyBorder="1" applyAlignment="1">
      <alignment horizontal="center" vertical="top"/>
    </xf>
    <xf numFmtId="0" fontId="25" fillId="0" borderId="0" xfId="0" applyFont="1" applyAlignment="1">
      <alignment vertical="top" wrapText="1"/>
    </xf>
    <xf numFmtId="167" fontId="0" fillId="0" borderId="8" xfId="0" applyNumberFormat="1" applyFill="1" applyBorder="1" applyAlignment="1">
      <alignment horizontal="center" vertical="top"/>
    </xf>
    <xf numFmtId="0" fontId="28" fillId="0" borderId="10" xfId="0" applyFont="1" applyBorder="1" applyAlignment="1">
      <alignment horizontal="left" vertical="top" wrapText="1"/>
    </xf>
    <xf numFmtId="0" fontId="17" fillId="7" borderId="9" xfId="4" applyFont="1" applyFill="1" applyBorder="1" applyAlignment="1">
      <alignment horizontal="left" vertical="top" wrapText="1"/>
    </xf>
    <xf numFmtId="0" fontId="25" fillId="0" borderId="8" xfId="0" applyFont="1" applyBorder="1" applyAlignment="1">
      <alignment vertical="top" wrapText="1"/>
    </xf>
    <xf numFmtId="0" fontId="0" fillId="0" borderId="8" xfId="0" applyBorder="1"/>
    <xf numFmtId="164" fontId="0" fillId="9" borderId="8" xfId="0" applyNumberFormat="1" applyFill="1" applyBorder="1" applyAlignment="1">
      <alignment horizontal="center" vertical="top"/>
    </xf>
    <xf numFmtId="0" fontId="0" fillId="0" borderId="11" xfId="0" applyBorder="1" applyAlignment="1">
      <alignment horizontal="center" vertical="top"/>
    </xf>
    <xf numFmtId="0" fontId="14" fillId="4" borderId="2" xfId="0" applyFont="1" applyFill="1" applyBorder="1" applyAlignment="1">
      <alignment horizontal="center" vertical="top" wrapText="1"/>
    </xf>
    <xf numFmtId="0" fontId="7" fillId="0" borderId="0" xfId="0" applyFont="1" applyAlignment="1">
      <alignment horizontal="center" vertical="top"/>
    </xf>
    <xf numFmtId="0" fontId="0" fillId="0" borderId="0" xfId="0" applyAlignment="1">
      <alignment horizontal="center" vertical="top"/>
    </xf>
    <xf numFmtId="1" fontId="6" fillId="0" borderId="8" xfId="0" applyNumberFormat="1" applyFont="1" applyFill="1" applyBorder="1" applyAlignment="1">
      <alignment horizontal="center" vertical="top"/>
    </xf>
    <xf numFmtId="1" fontId="0" fillId="8" borderId="9" xfId="0" applyNumberFormat="1" applyFill="1" applyBorder="1" applyAlignment="1">
      <alignment horizontal="center" vertical="top"/>
    </xf>
    <xf numFmtId="164" fontId="25" fillId="0" borderId="9" xfId="0" applyNumberFormat="1" applyFont="1" applyBorder="1" applyAlignment="1">
      <alignment horizontal="left" vertical="top" wrapText="1"/>
    </xf>
    <xf numFmtId="0" fontId="14" fillId="0" borderId="8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top"/>
    </xf>
    <xf numFmtId="0" fontId="6" fillId="0" borderId="8" xfId="0" applyFont="1" applyBorder="1" applyAlignment="1">
      <alignment horizontal="left" vertical="top"/>
    </xf>
    <xf numFmtId="0" fontId="26" fillId="0" borderId="11" xfId="0" applyFont="1" applyBorder="1" applyAlignment="1">
      <alignment horizontal="left" vertical="center" wrapText="1"/>
    </xf>
    <xf numFmtId="0" fontId="14" fillId="0" borderId="11" xfId="0" applyFont="1" applyBorder="1" applyAlignment="1">
      <alignment horizontal="left" vertical="center" wrapText="1"/>
    </xf>
    <xf numFmtId="0" fontId="14" fillId="0" borderId="12" xfId="0" applyFont="1" applyBorder="1" applyAlignment="1">
      <alignment horizontal="left" vertical="center" wrapText="1"/>
    </xf>
    <xf numFmtId="0" fontId="14" fillId="0" borderId="7" xfId="0" applyFont="1" applyBorder="1" applyAlignment="1">
      <alignment horizontal="left" vertical="center" wrapText="1"/>
    </xf>
    <xf numFmtId="0" fontId="7" fillId="0" borderId="0" xfId="0" applyFont="1" applyAlignment="1">
      <alignment horizontal="center"/>
    </xf>
    <xf numFmtId="1" fontId="6" fillId="3" borderId="1" xfId="0" applyNumberFormat="1" applyFont="1" applyFill="1" applyBorder="1" applyAlignment="1">
      <alignment horizontal="center" wrapText="1"/>
    </xf>
    <xf numFmtId="0" fontId="26" fillId="0" borderId="7" xfId="0" applyFont="1" applyBorder="1" applyAlignment="1">
      <alignment horizontal="left" vertical="center" wrapText="1"/>
    </xf>
    <xf numFmtId="0" fontId="17" fillId="10" borderId="9" xfId="4" applyFont="1" applyFill="1" applyBorder="1" applyAlignment="1">
      <alignment horizontal="left" vertical="top" wrapText="1"/>
    </xf>
    <xf numFmtId="1" fontId="0" fillId="11" borderId="8" xfId="0" applyNumberFormat="1" applyFill="1" applyBorder="1" applyAlignment="1">
      <alignment horizontal="center" vertical="top"/>
    </xf>
  </cellXfs>
  <cellStyles count="6">
    <cellStyle name="Обычный" xfId="0" builtinId="0"/>
    <cellStyle name="Обычный 2" xfId="1" xr:uid="{00000000-0005-0000-0000-000001000000}"/>
    <cellStyle name="Обычный 3" xfId="2" xr:uid="{00000000-0005-0000-0000-000002000000}"/>
    <cellStyle name="Обычный 4" xfId="3" xr:uid="{00000000-0005-0000-0000-000003000000}"/>
    <cellStyle name="Обычный_Лист3" xfId="4" xr:uid="{00000000-0005-0000-0000-000004000000}"/>
    <cellStyle name="Хороший 2" xfId="5" xr:uid="{00000000-0005-0000-0000-000005000000}"/>
  </cellStyles>
  <dxfs count="17">
    <dxf>
      <fill>
        <patternFill patternType="solid">
          <fgColor theme="4" tint="0.79985961485641044"/>
          <bgColor theme="4" tint="0.79985961485641044"/>
        </patternFill>
      </fill>
      <border>
        <left/>
        <right/>
        <top/>
        <bottom style="thin">
          <color theme="4" tint="0.39985351115451523"/>
        </bottom>
      </border>
    </dxf>
    <dxf>
      <font>
        <b/>
      </font>
      <fill>
        <patternFill patternType="solid">
          <fgColor theme="4" tint="0.79985961485641044"/>
          <bgColor theme="4" tint="0.79985961485641044"/>
        </patternFill>
      </fill>
      <border>
        <left/>
        <right/>
        <top/>
        <bottom style="thin">
          <color theme="4" tint="0.39985351115451523"/>
        </bottom>
      </border>
    </dxf>
    <dxf>
      <font>
        <color theme="1"/>
      </font>
    </dxf>
    <dxf>
      <font>
        <color theme="1"/>
      </font>
      <border>
        <left/>
        <right/>
        <top/>
        <bottom style="thin">
          <color theme="4" tint="0.39985351115451523"/>
        </bottom>
      </border>
    </dxf>
    <dxf>
      <font>
        <b/>
        <color theme="1"/>
      </font>
    </dxf>
    <dxf>
      <font>
        <b/>
        <color theme="1"/>
      </font>
      <border>
        <left/>
        <right/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85961485641044"/>
          <bgColor theme="4" tint="0.79985961485641044"/>
        </patternFill>
      </fill>
    </dxf>
    <dxf>
      <fill>
        <patternFill patternType="solid">
          <fgColor theme="4" tint="0.79985961485641044"/>
          <bgColor theme="4" tint="0.79985961485641044"/>
        </patternFill>
      </fill>
    </dxf>
    <dxf>
      <font>
        <b/>
        <color theme="1"/>
      </font>
      <fill>
        <patternFill patternType="solid">
          <fgColor theme="4" tint="0.79985961485641044"/>
          <bgColor theme="4" tint="0.79985961485641044"/>
        </patternFill>
      </fill>
      <border>
        <left/>
        <right/>
        <top style="thin">
          <color theme="4" tint="0.39985351115451523"/>
        </top>
        <bottom style="thin">
          <color theme="4" tint="0.39985351115451523"/>
        </bottom>
      </border>
    </dxf>
    <dxf>
      <font>
        <b/>
        <color theme="1"/>
      </font>
      <fill>
        <patternFill patternType="solid">
          <fgColor theme="4" tint="0.79985961485641044"/>
          <bgColor theme="4" tint="0.79985961485641044"/>
        </patternFill>
      </fill>
      <border>
        <left/>
        <right/>
        <top/>
        <bottom style="thin">
          <color theme="4" tint="0.39985351115451523"/>
        </bottom>
      </border>
    </dxf>
    <dxf>
      <fill>
        <patternFill patternType="solid">
          <fgColor theme="4" tint="0.79985961485641044"/>
          <bgColor theme="4" tint="0.79985961485641044"/>
        </patternFill>
      </fill>
    </dxf>
    <dxf>
      <fill>
        <patternFill patternType="solid">
          <fgColor theme="4" tint="0.79985961485641044"/>
          <bgColor theme="4" tint="0.79985961485641044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left/>
        <right/>
        <top style="double">
          <color theme="4"/>
        </top>
        <bottom/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85351115451523"/>
        </horizontal>
      </border>
    </dxf>
  </dxfs>
  <tableStyles count="2" defaultTableStyle="TableStyleMedium2" defaultPivotStyle="PivotStyleLight16">
    <tableStyle name="TableStylePreset3_Accent1 1" pivot="0" count="7" xr9:uid="{00000000-0011-0000-FFFF-FFFF00000000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 1" table="0" count="10" xr9:uid="{00000000-0011-0000-FFFF-FFFF01000000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eg"/><Relationship Id="rId21" Type="http://schemas.openxmlformats.org/officeDocument/2006/relationships/image" Target="../media/image21.jpg"/><Relationship Id="rId34" Type="http://schemas.openxmlformats.org/officeDocument/2006/relationships/image" Target="../media/image34.jpg"/><Relationship Id="rId42" Type="http://schemas.openxmlformats.org/officeDocument/2006/relationships/image" Target="../media/image42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pn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45" Type="http://schemas.openxmlformats.org/officeDocument/2006/relationships/image" Target="../media/image45.jpe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4" Type="http://schemas.openxmlformats.org/officeDocument/2006/relationships/image" Target="../media/image44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png"/><Relationship Id="rId8" Type="http://schemas.openxmlformats.org/officeDocument/2006/relationships/image" Target="../media/image8.jp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g"/><Relationship Id="rId41" Type="http://schemas.openxmlformats.org/officeDocument/2006/relationships/image" Target="../media/image4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jpeg"/><Relationship Id="rId7" Type="http://schemas.openxmlformats.org/officeDocument/2006/relationships/image" Target="../media/image51.jpeg"/><Relationship Id="rId2" Type="http://schemas.openxmlformats.org/officeDocument/2006/relationships/image" Target="../media/image47.jpeg"/><Relationship Id="rId1" Type="http://schemas.openxmlformats.org/officeDocument/2006/relationships/image" Target="../media/image32.png"/><Relationship Id="rId6" Type="http://schemas.openxmlformats.org/officeDocument/2006/relationships/image" Target="../media/image50.jpeg"/><Relationship Id="rId5" Type="http://schemas.openxmlformats.org/officeDocument/2006/relationships/image" Target="../media/image49.jpeg"/><Relationship Id="rId4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57150</xdr:colOff>
      <xdr:row>51</xdr:row>
      <xdr:rowOff>47295</xdr:rowOff>
    </xdr:from>
    <xdr:to>
      <xdr:col>6</xdr:col>
      <xdr:colOff>1457325</xdr:colOff>
      <xdr:row>51</xdr:row>
      <xdr:rowOff>1476374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6019800" y="40461565"/>
          <a:ext cx="1400175" cy="14287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38099</xdr:colOff>
      <xdr:row>48</xdr:row>
      <xdr:rowOff>47623</xdr:rowOff>
    </xdr:from>
    <xdr:to>
      <xdr:col>6</xdr:col>
      <xdr:colOff>1466850</xdr:colOff>
      <xdr:row>48</xdr:row>
      <xdr:rowOff>1523999</xdr:rowOff>
    </xdr:to>
    <xdr:pic>
      <xdr:nvPicPr>
        <xdr:cNvPr id="4" name="Рисунок 7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 bwMode="auto">
        <a:xfrm>
          <a:off x="6000115" y="35699065"/>
          <a:ext cx="1429385" cy="147637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48210</xdr:colOff>
      <xdr:row>38</xdr:row>
      <xdr:rowOff>37049</xdr:rowOff>
    </xdr:from>
    <xdr:to>
      <xdr:col>6</xdr:col>
      <xdr:colOff>1457325</xdr:colOff>
      <xdr:row>38</xdr:row>
      <xdr:rowOff>1485900</xdr:rowOff>
    </xdr:to>
    <xdr:pic>
      <xdr:nvPicPr>
        <xdr:cNvPr id="5" name="Рисунок 9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 bwMode="auto">
        <a:xfrm>
          <a:off x="6010274" y="21010880"/>
          <a:ext cx="1409700" cy="1449070"/>
        </a:xfrm>
        <a:prstGeom prst="rect">
          <a:avLst/>
        </a:prstGeom>
        <a:ln w="0">
          <a:noFill/>
          <a:round/>
        </a:ln>
      </xdr:spPr>
    </xdr:pic>
    <xdr:clientData/>
  </xdr:twoCellAnchor>
  <xdr:twoCellAnchor editAs="oneCell">
    <xdr:from>
      <xdr:col>6</xdr:col>
      <xdr:colOff>48210</xdr:colOff>
      <xdr:row>41</xdr:row>
      <xdr:rowOff>68700</xdr:rowOff>
    </xdr:from>
    <xdr:to>
      <xdr:col>6</xdr:col>
      <xdr:colOff>1460490</xdr:colOff>
      <xdr:row>41</xdr:row>
      <xdr:rowOff>1514474</xdr:rowOff>
    </xdr:to>
    <xdr:pic>
      <xdr:nvPicPr>
        <xdr:cNvPr id="6" name="Рисунок 11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 bwMode="auto">
        <a:xfrm>
          <a:off x="6010274" y="25909905"/>
          <a:ext cx="1412240" cy="14452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38100</xdr:colOff>
      <xdr:row>39</xdr:row>
      <xdr:rowOff>40815</xdr:rowOff>
    </xdr:from>
    <xdr:to>
      <xdr:col>6</xdr:col>
      <xdr:colOff>1428750</xdr:colOff>
      <xdr:row>39</xdr:row>
      <xdr:rowOff>1504950</xdr:rowOff>
    </xdr:to>
    <xdr:pic>
      <xdr:nvPicPr>
        <xdr:cNvPr id="7" name="Рисунок 13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6000750" y="22624415"/>
          <a:ext cx="1390650" cy="14643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29130</xdr:colOff>
      <xdr:row>40</xdr:row>
      <xdr:rowOff>31290</xdr:rowOff>
    </xdr:from>
    <xdr:to>
      <xdr:col>6</xdr:col>
      <xdr:colOff>1460490</xdr:colOff>
      <xdr:row>40</xdr:row>
      <xdr:rowOff>1514474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 bwMode="auto">
        <a:xfrm>
          <a:off x="5991225" y="24253190"/>
          <a:ext cx="1431290" cy="1482725"/>
        </a:xfrm>
        <a:prstGeom prst="rect">
          <a:avLst/>
        </a:prstGeom>
        <a:ln w="0">
          <a:noFill/>
          <a:miter/>
        </a:ln>
      </xdr:spPr>
    </xdr:pic>
    <xdr:clientData/>
  </xdr:twoCellAnchor>
  <xdr:twoCellAnchor editAs="oneCell">
    <xdr:from>
      <xdr:col>6</xdr:col>
      <xdr:colOff>57150</xdr:colOff>
      <xdr:row>50</xdr:row>
      <xdr:rowOff>46354</xdr:rowOff>
    </xdr:from>
    <xdr:to>
      <xdr:col>6</xdr:col>
      <xdr:colOff>1457325</xdr:colOff>
      <xdr:row>50</xdr:row>
      <xdr:rowOff>1590040</xdr:rowOff>
    </xdr:to>
    <xdr:pic>
      <xdr:nvPicPr>
        <xdr:cNvPr id="9" name="Рисунок 1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"/>
        <a:stretch/>
      </xdr:blipFill>
      <xdr:spPr bwMode="auto">
        <a:xfrm>
          <a:off x="6019800" y="38822630"/>
          <a:ext cx="1400175" cy="1543685"/>
        </a:xfrm>
        <a:prstGeom prst="rect">
          <a:avLst/>
        </a:prstGeom>
        <a:ln w="0">
          <a:noFill/>
          <a:miter/>
        </a:ln>
      </xdr:spPr>
    </xdr:pic>
    <xdr:clientData/>
  </xdr:twoCellAnchor>
  <xdr:twoCellAnchor editAs="oneCell">
    <xdr:from>
      <xdr:col>6</xdr:col>
      <xdr:colOff>38100</xdr:colOff>
      <xdr:row>37</xdr:row>
      <xdr:rowOff>93967</xdr:rowOff>
    </xdr:from>
    <xdr:to>
      <xdr:col>6</xdr:col>
      <xdr:colOff>1447800</xdr:colOff>
      <xdr:row>37</xdr:row>
      <xdr:rowOff>1529887</xdr:rowOff>
    </xdr:to>
    <xdr:pic>
      <xdr:nvPicPr>
        <xdr:cNvPr id="10" name="Рисунок 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 bwMode="auto">
        <a:xfrm>
          <a:off x="5432033" y="32671607"/>
          <a:ext cx="1409700" cy="1435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28575</xdr:colOff>
      <xdr:row>47</xdr:row>
      <xdr:rowOff>66675</xdr:rowOff>
    </xdr:from>
    <xdr:to>
      <xdr:col>6</xdr:col>
      <xdr:colOff>1466850</xdr:colOff>
      <xdr:row>47</xdr:row>
      <xdr:rowOff>1524001</xdr:rowOff>
    </xdr:to>
    <xdr:pic>
      <xdr:nvPicPr>
        <xdr:cNvPr id="11" name="Рисунок 4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9"/>
        <a:stretch/>
      </xdr:blipFill>
      <xdr:spPr bwMode="auto">
        <a:xfrm>
          <a:off x="5991225" y="34099500"/>
          <a:ext cx="1438275" cy="145732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37465</xdr:colOff>
      <xdr:row>23</xdr:row>
      <xdr:rowOff>27940</xdr:rowOff>
    </xdr:from>
    <xdr:to>
      <xdr:col>6</xdr:col>
      <xdr:colOff>1478915</xdr:colOff>
      <xdr:row>23</xdr:row>
      <xdr:rowOff>1407794</xdr:rowOff>
    </xdr:to>
    <xdr:pic>
      <xdr:nvPicPr>
        <xdr:cNvPr id="12" name="Рисунок 6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0"/>
        <a:stretch/>
      </xdr:blipFill>
      <xdr:spPr bwMode="auto">
        <a:xfrm>
          <a:off x="6000115" y="9362440"/>
          <a:ext cx="1441449" cy="13798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37800</xdr:colOff>
      <xdr:row>21</xdr:row>
      <xdr:rowOff>48960</xdr:rowOff>
    </xdr:from>
    <xdr:to>
      <xdr:col>6</xdr:col>
      <xdr:colOff>1431359</xdr:colOff>
      <xdr:row>21</xdr:row>
      <xdr:rowOff>1512720</xdr:rowOff>
    </xdr:to>
    <xdr:pic>
      <xdr:nvPicPr>
        <xdr:cNvPr id="14" name="Рисунок 16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6000115" y="6249670"/>
          <a:ext cx="1393825" cy="146367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38655</xdr:colOff>
      <xdr:row>36</xdr:row>
      <xdr:rowOff>36719</xdr:rowOff>
    </xdr:from>
    <xdr:to>
      <xdr:col>6</xdr:col>
      <xdr:colOff>1466850</xdr:colOff>
      <xdr:row>36</xdr:row>
      <xdr:rowOff>1504950</xdr:rowOff>
    </xdr:to>
    <xdr:pic>
      <xdr:nvPicPr>
        <xdr:cNvPr id="15" name="Рисунок 18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6000750" y="17819370"/>
          <a:ext cx="1428750" cy="146875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37800</xdr:colOff>
      <xdr:row>46</xdr:row>
      <xdr:rowOff>37080</xdr:rowOff>
    </xdr:from>
    <xdr:to>
      <xdr:col>6</xdr:col>
      <xdr:colOff>1460519</xdr:colOff>
      <xdr:row>46</xdr:row>
      <xdr:rowOff>1524960</xdr:rowOff>
    </xdr:to>
    <xdr:pic>
      <xdr:nvPicPr>
        <xdr:cNvPr id="16" name="Рисунок 2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3"/>
        <a:stretch/>
      </xdr:blipFill>
      <xdr:spPr bwMode="auto">
        <a:xfrm>
          <a:off x="6000115" y="32507555"/>
          <a:ext cx="1423035" cy="148780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47880</xdr:colOff>
      <xdr:row>30</xdr:row>
      <xdr:rowOff>30960</xdr:rowOff>
    </xdr:from>
    <xdr:to>
      <xdr:col>6</xdr:col>
      <xdr:colOff>1460519</xdr:colOff>
      <xdr:row>30</xdr:row>
      <xdr:rowOff>1543320</xdr:rowOff>
    </xdr:to>
    <xdr:pic>
      <xdr:nvPicPr>
        <xdr:cNvPr id="17" name="Рисунок 22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4"/>
        <a:stretch/>
      </xdr:blipFill>
      <xdr:spPr bwMode="auto">
        <a:xfrm>
          <a:off x="6010274" y="16003905"/>
          <a:ext cx="1412875" cy="151257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38100</xdr:colOff>
      <xdr:row>42</xdr:row>
      <xdr:rowOff>66675</xdr:rowOff>
    </xdr:from>
    <xdr:to>
      <xdr:col>6</xdr:col>
      <xdr:colOff>1449012</xdr:colOff>
      <xdr:row>42</xdr:row>
      <xdr:rowOff>1514474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6000750" y="27527250"/>
          <a:ext cx="1410335" cy="144716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43</xdr:row>
      <xdr:rowOff>66673</xdr:rowOff>
    </xdr:from>
    <xdr:to>
      <xdr:col>6</xdr:col>
      <xdr:colOff>1468136</xdr:colOff>
      <xdr:row>43</xdr:row>
      <xdr:rowOff>1600200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6000750" y="29145865"/>
          <a:ext cx="1430020" cy="1534159"/>
        </a:xfrm>
        <a:prstGeom prst="rect">
          <a:avLst/>
        </a:prstGeom>
      </xdr:spPr>
    </xdr:pic>
    <xdr:clientData/>
  </xdr:twoCellAnchor>
  <xdr:oneCellAnchor>
    <xdr:from>
      <xdr:col>6</xdr:col>
      <xdr:colOff>19079</xdr:colOff>
      <xdr:row>25</xdr:row>
      <xdr:rowOff>18359</xdr:rowOff>
    </xdr:from>
    <xdr:ext cx="1457295" cy="1512720"/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 bwMode="auto">
        <a:xfrm>
          <a:off x="5981700" y="10981055"/>
          <a:ext cx="1456690" cy="1513205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6</xdr:col>
      <xdr:colOff>85090</xdr:colOff>
      <xdr:row>27</xdr:row>
      <xdr:rowOff>38100</xdr:rowOff>
    </xdr:from>
    <xdr:ext cx="1393825" cy="1532255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6047740" y="14201775"/>
          <a:ext cx="1393825" cy="1532255"/>
        </a:xfrm>
        <a:prstGeom prst="rect">
          <a:avLst/>
        </a:prstGeom>
      </xdr:spPr>
    </xdr:pic>
    <xdr:clientData/>
  </xdr:oneCellAnchor>
  <xdr:twoCellAnchor editAs="oneCell">
    <xdr:from>
      <xdr:col>6</xdr:col>
      <xdr:colOff>47625</xdr:colOff>
      <xdr:row>55</xdr:row>
      <xdr:rowOff>58590</xdr:rowOff>
    </xdr:from>
    <xdr:to>
      <xdr:col>6</xdr:col>
      <xdr:colOff>1431118</xdr:colOff>
      <xdr:row>55</xdr:row>
      <xdr:rowOff>1514474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6010274" y="44159170"/>
          <a:ext cx="1383030" cy="145542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56</xdr:row>
      <xdr:rowOff>66675</xdr:rowOff>
    </xdr:from>
    <xdr:to>
      <xdr:col>6</xdr:col>
      <xdr:colOff>1440610</xdr:colOff>
      <xdr:row>56</xdr:row>
      <xdr:rowOff>1514474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6038850" y="45939074"/>
          <a:ext cx="1363980" cy="1447165"/>
        </a:xfrm>
        <a:prstGeom prst="rect">
          <a:avLst/>
        </a:prstGeom>
      </xdr:spPr>
    </xdr:pic>
    <xdr:clientData/>
  </xdr:twoCellAnchor>
  <xdr:twoCellAnchor editAs="oneCell">
    <xdr:from>
      <xdr:col>6</xdr:col>
      <xdr:colOff>85725</xdr:colOff>
      <xdr:row>57</xdr:row>
      <xdr:rowOff>66675</xdr:rowOff>
    </xdr:from>
    <xdr:to>
      <xdr:col>6</xdr:col>
      <xdr:colOff>1448537</xdr:colOff>
      <xdr:row>57</xdr:row>
      <xdr:rowOff>1466850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6048375" y="47501175"/>
          <a:ext cx="1362710" cy="1400175"/>
        </a:xfrm>
        <a:prstGeom prst="rect">
          <a:avLst/>
        </a:prstGeom>
      </xdr:spPr>
    </xdr:pic>
    <xdr:clientData/>
  </xdr:twoCellAnchor>
  <xdr:twoCellAnchor editAs="oneCell">
    <xdr:from>
      <xdr:col>6</xdr:col>
      <xdr:colOff>46448</xdr:colOff>
      <xdr:row>58</xdr:row>
      <xdr:rowOff>53617</xdr:rowOff>
    </xdr:from>
    <xdr:to>
      <xdr:col>6</xdr:col>
      <xdr:colOff>1465672</xdr:colOff>
      <xdr:row>58</xdr:row>
      <xdr:rowOff>1433569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6018302" y="53950134"/>
          <a:ext cx="1419224" cy="1379952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22</xdr:row>
      <xdr:rowOff>66675</xdr:rowOff>
    </xdr:from>
    <xdr:to>
      <xdr:col>6</xdr:col>
      <xdr:colOff>1466850</xdr:colOff>
      <xdr:row>22</xdr:row>
      <xdr:rowOff>1495424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6000750" y="7896225"/>
          <a:ext cx="1428750" cy="142811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59</xdr:row>
      <xdr:rowOff>57151</xdr:rowOff>
    </xdr:from>
    <xdr:to>
      <xdr:col>6</xdr:col>
      <xdr:colOff>1498315</xdr:colOff>
      <xdr:row>59</xdr:row>
      <xdr:rowOff>1543051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6000750" y="50615850"/>
          <a:ext cx="1457325" cy="148590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60</xdr:row>
      <xdr:rowOff>66673</xdr:rowOff>
    </xdr:from>
    <xdr:to>
      <xdr:col>6</xdr:col>
      <xdr:colOff>1447800</xdr:colOff>
      <xdr:row>60</xdr:row>
      <xdr:rowOff>1524001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6010274" y="52186840"/>
          <a:ext cx="1400175" cy="145796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47626</xdr:colOff>
      <xdr:row>65</xdr:row>
      <xdr:rowOff>63352</xdr:rowOff>
    </xdr:from>
    <xdr:to>
      <xdr:col>6</xdr:col>
      <xdr:colOff>1411941</xdr:colOff>
      <xdr:row>65</xdr:row>
      <xdr:rowOff>1848970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6010274" y="59622689"/>
          <a:ext cx="1363980" cy="178562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62</xdr:row>
      <xdr:rowOff>66675</xdr:rowOff>
    </xdr:from>
    <xdr:to>
      <xdr:col>6</xdr:col>
      <xdr:colOff>1466851</xdr:colOff>
      <xdr:row>62</xdr:row>
      <xdr:rowOff>1847850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6000750" y="53911500"/>
          <a:ext cx="1428750" cy="1781175"/>
        </a:xfrm>
        <a:prstGeom prst="rect">
          <a:avLst/>
        </a:prstGeom>
      </xdr:spPr>
    </xdr:pic>
    <xdr:clientData/>
  </xdr:twoCellAnchor>
  <xdr:twoCellAnchor editAs="oneCell">
    <xdr:from>
      <xdr:col>6</xdr:col>
      <xdr:colOff>47627</xdr:colOff>
      <xdr:row>63</xdr:row>
      <xdr:rowOff>95250</xdr:rowOff>
    </xdr:from>
    <xdr:to>
      <xdr:col>6</xdr:col>
      <xdr:colOff>1428750</xdr:colOff>
      <xdr:row>63</xdr:row>
      <xdr:rowOff>1860177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6010274" y="55845075"/>
          <a:ext cx="1381125" cy="1764665"/>
        </a:xfrm>
        <a:prstGeom prst="rect">
          <a:avLst/>
        </a:prstGeom>
      </xdr:spPr>
    </xdr:pic>
    <xdr:clientData/>
  </xdr:twoCellAnchor>
  <xdr:twoCellAnchor editAs="oneCell">
    <xdr:from>
      <xdr:col>6</xdr:col>
      <xdr:colOff>44823</xdr:colOff>
      <xdr:row>64</xdr:row>
      <xdr:rowOff>47626</xdr:rowOff>
    </xdr:from>
    <xdr:to>
      <xdr:col>6</xdr:col>
      <xdr:colOff>1434353</xdr:colOff>
      <xdr:row>64</xdr:row>
      <xdr:rowOff>1857376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6007100" y="57702450"/>
          <a:ext cx="1389380" cy="1809750"/>
        </a:xfrm>
        <a:prstGeom prst="rect">
          <a:avLst/>
        </a:prstGeom>
      </xdr:spPr>
    </xdr:pic>
    <xdr:clientData/>
  </xdr:twoCellAnchor>
  <xdr:twoCellAnchor editAs="oneCell">
    <xdr:from>
      <xdr:col>6</xdr:col>
      <xdr:colOff>44823</xdr:colOff>
      <xdr:row>66</xdr:row>
      <xdr:rowOff>78441</xdr:rowOff>
    </xdr:from>
    <xdr:to>
      <xdr:col>6</xdr:col>
      <xdr:colOff>1456764</xdr:colOff>
      <xdr:row>66</xdr:row>
      <xdr:rowOff>1862574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6007100" y="61542930"/>
          <a:ext cx="1412240" cy="1784350"/>
        </a:xfrm>
        <a:prstGeom prst="rect">
          <a:avLst/>
        </a:prstGeom>
      </xdr:spPr>
    </xdr:pic>
    <xdr:clientData/>
  </xdr:twoCellAnchor>
  <xdr:oneCellAnchor>
    <xdr:from>
      <xdr:col>6</xdr:col>
      <xdr:colOff>28574</xdr:colOff>
      <xdr:row>44</xdr:row>
      <xdr:rowOff>38099</xdr:rowOff>
    </xdr:from>
    <xdr:ext cx="1383365" cy="1543050"/>
    <xdr:pic>
      <xdr:nvPicPr>
        <xdr:cNvPr id="48282235" name="Изображение 48282234">
          <a:extLst>
            <a:ext uri="{FF2B5EF4-FFF2-40B4-BE49-F238E27FC236}">
              <a16:creationId xmlns:a16="http://schemas.microsoft.com/office/drawing/2014/main" id="{00000000-0008-0000-0000-00007BBAE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5990590" y="30736540"/>
          <a:ext cx="1383665" cy="1543050"/>
        </a:xfrm>
        <a:prstGeom prst="rect">
          <a:avLst/>
        </a:prstGeom>
      </xdr:spPr>
    </xdr:pic>
    <xdr:clientData/>
  </xdr:oneCellAnchor>
  <xdr:twoCellAnchor editAs="oneCell">
    <xdr:from>
      <xdr:col>0</xdr:col>
      <xdr:colOff>212910</xdr:colOff>
      <xdr:row>1</xdr:row>
      <xdr:rowOff>11206</xdr:rowOff>
    </xdr:from>
    <xdr:to>
      <xdr:col>1</xdr:col>
      <xdr:colOff>951492</xdr:colOff>
      <xdr:row>2</xdr:row>
      <xdr:rowOff>150981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32"/>
        <a:stretch/>
      </xdr:blipFill>
      <xdr:spPr bwMode="auto">
        <a:xfrm>
          <a:off x="212725" y="191769"/>
          <a:ext cx="995680" cy="39687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44450</xdr:colOff>
      <xdr:row>12</xdr:row>
      <xdr:rowOff>6350</xdr:rowOff>
    </xdr:from>
    <xdr:ext cx="1428114" cy="156781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 rot="5400000">
          <a:off x="5937250" y="2867025"/>
          <a:ext cx="1567815" cy="1428115"/>
        </a:xfrm>
        <a:prstGeom prst="rect">
          <a:avLst/>
        </a:prstGeom>
      </xdr:spPr>
    </xdr:pic>
    <xdr:clientData/>
  </xdr:oneCellAnchor>
  <xdr:twoCellAnchor editAs="oneCell">
    <xdr:from>
      <xdr:col>6</xdr:col>
      <xdr:colOff>30077</xdr:colOff>
      <xdr:row>13</xdr:row>
      <xdr:rowOff>32584</xdr:rowOff>
    </xdr:from>
    <xdr:to>
      <xdr:col>6</xdr:col>
      <xdr:colOff>1457325</xdr:colOff>
      <xdr:row>13</xdr:row>
      <xdr:rowOff>1530423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 rot="5400000">
          <a:off x="5966635" y="4316673"/>
          <a:ext cx="1497840" cy="1427248"/>
        </a:xfrm>
        <a:prstGeom prst="rect">
          <a:avLst/>
        </a:prstGeom>
      </xdr:spPr>
    </xdr:pic>
    <xdr:clientData/>
  </xdr:twoCellAnchor>
  <xdr:twoCellAnchor editAs="oneCell">
    <xdr:from>
      <xdr:col>6</xdr:col>
      <xdr:colOff>67852</xdr:colOff>
      <xdr:row>16</xdr:row>
      <xdr:rowOff>48001</xdr:rowOff>
    </xdr:from>
    <xdr:to>
      <xdr:col>6</xdr:col>
      <xdr:colOff>1423399</xdr:colOff>
      <xdr:row>16</xdr:row>
      <xdr:rowOff>1487611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6039706" y="7603788"/>
          <a:ext cx="1355547" cy="1439610"/>
        </a:xfrm>
        <a:prstGeom prst="rect">
          <a:avLst/>
        </a:prstGeom>
      </xdr:spPr>
    </xdr:pic>
    <xdr:clientData/>
  </xdr:twoCellAnchor>
  <xdr:twoCellAnchor editAs="oneCell">
    <xdr:from>
      <xdr:col>6</xdr:col>
      <xdr:colOff>32106</xdr:colOff>
      <xdr:row>15</xdr:row>
      <xdr:rowOff>53511</xdr:rowOff>
    </xdr:from>
    <xdr:to>
      <xdr:col>6</xdr:col>
      <xdr:colOff>1444803</xdr:colOff>
      <xdr:row>15</xdr:row>
      <xdr:rowOff>1562528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6003960" y="6025365"/>
          <a:ext cx="1412697" cy="1509016"/>
        </a:xfrm>
        <a:prstGeom prst="rect">
          <a:avLst/>
        </a:prstGeom>
      </xdr:spPr>
    </xdr:pic>
    <xdr:clientData/>
  </xdr:twoCellAnchor>
  <xdr:oneCellAnchor>
    <xdr:from>
      <xdr:col>6</xdr:col>
      <xdr:colOff>36921</xdr:colOff>
      <xdr:row>49</xdr:row>
      <xdr:rowOff>28155</xdr:rowOff>
    </xdr:from>
    <xdr:ext cx="1439990" cy="1495414"/>
    <xdr:pic>
      <xdr:nvPicPr>
        <xdr:cNvPr id="112509786" name="Рисунок 112509785">
          <a:extLst>
            <a:ext uri="{FF2B5EF4-FFF2-40B4-BE49-F238E27FC236}">
              <a16:creationId xmlns:a16="http://schemas.microsoft.com/office/drawing/2014/main" id="{00000000-0008-0000-0000-00005AC3B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6008775" y="42087986"/>
          <a:ext cx="1439990" cy="1495414"/>
        </a:xfrm>
        <a:prstGeom prst="rect">
          <a:avLst/>
        </a:prstGeom>
      </xdr:spPr>
    </xdr:pic>
    <xdr:clientData/>
  </xdr:oneCellAnchor>
  <xdr:twoCellAnchor editAs="oneCell">
    <xdr:from>
      <xdr:col>6</xdr:col>
      <xdr:colOff>21403</xdr:colOff>
      <xdr:row>26</xdr:row>
      <xdr:rowOff>53512</xdr:rowOff>
    </xdr:from>
    <xdr:to>
      <xdr:col>6</xdr:col>
      <xdr:colOff>1487592</xdr:colOff>
      <xdr:row>26</xdr:row>
      <xdr:rowOff>1516991</xdr:rowOff>
    </xdr:to>
    <xdr:pic>
      <xdr:nvPicPr>
        <xdr:cNvPr id="46" name="Рисунок 45" descr="https://downloader.disk.yandex.ru/preview/c18832e4ca6dae4e6c5046d802583a1ef53edf467e8b2d8dc083788a0cb07b6f/67055685/lA1GAjcBX4UEoWLA4qhKJ-ePz3Z5XtW3lfCqXKec8OCPnWhvJ-P_HwZZlDzz-GimPNgP7w1JrdZiJCqYKrTEjw%3D%3D?uid=0&amp;filename=Zlatovlaska_cvr_2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3257" y="15743006"/>
          <a:ext cx="1466189" cy="1463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21405</xdr:colOff>
      <xdr:row>53</xdr:row>
      <xdr:rowOff>96320</xdr:rowOff>
    </xdr:from>
    <xdr:to>
      <xdr:col>6</xdr:col>
      <xdr:colOff>1489174</xdr:colOff>
      <xdr:row>53</xdr:row>
      <xdr:rowOff>1562527</xdr:rowOff>
    </xdr:to>
    <xdr:pic>
      <xdr:nvPicPr>
        <xdr:cNvPr id="47" name="Рисунок 46" descr="https://downloader.disk.yandex.ru/preview/366d337fccbeacb4ebb437fc890cb2b352e8cc492441d6de3e52ff6f6c3e18f2/67055710/ZGipbT4zhVRZzQqiWBdjaM87AQdQ885TpUAUdwer34lr7sRfodCbMgxae_BmJL3mFetZVGH_U3_dZ3sJMF9eTg%3D%3D?uid=0&amp;filename=Dragon_Ist_CVR%20CMYK3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3259" y="47154101"/>
          <a:ext cx="1467769" cy="1466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42809</xdr:colOff>
      <xdr:row>19</xdr:row>
      <xdr:rowOff>74916</xdr:rowOff>
    </xdr:from>
    <xdr:ext cx="1437720" cy="1455300"/>
    <xdr:pic>
      <xdr:nvPicPr>
        <xdr:cNvPr id="45" name="Рисунок 2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0"/>
        <a:stretch/>
      </xdr:blipFill>
      <xdr:spPr bwMode="auto">
        <a:xfrm>
          <a:off x="6014663" y="9364467"/>
          <a:ext cx="1437720" cy="1455300"/>
        </a:xfrm>
        <a:prstGeom prst="rect">
          <a:avLst/>
        </a:prstGeom>
        <a:ln w="0">
          <a:noFill/>
        </a:ln>
      </xdr:spPr>
    </xdr:pic>
    <xdr:clientData/>
  </xdr:oneCellAnchor>
  <xdr:twoCellAnchor editAs="oneCell">
    <xdr:from>
      <xdr:col>6</xdr:col>
      <xdr:colOff>42810</xdr:colOff>
      <xdr:row>18</xdr:row>
      <xdr:rowOff>21405</xdr:rowOff>
    </xdr:from>
    <xdr:to>
      <xdr:col>6</xdr:col>
      <xdr:colOff>1430846</xdr:colOff>
      <xdr:row>18</xdr:row>
      <xdr:rowOff>1819382</xdr:rowOff>
    </xdr:to>
    <xdr:pic>
      <xdr:nvPicPr>
        <xdr:cNvPr id="50" name="Рисунок 49" descr="https://downloader.disk.yandex.ru/preview/b8be762863515613c92d5852dbdcb30fe3b9af4c85ee4ab858d9b224da05130c/6705534a/xA7QsWl12VqsNRvC7u6D8nDS-x4pmvXOw_JqrpN-hcUNjNZkm9I2EAhNs_eeKg2PeW58I0dTZop8Ht86b8a_Ag%3D%3D?uid=0&amp;filename=%D0%90%D1%81%D1%82%D1%80%D0%BE%D0%BD%D0%BE%D0%BC%D0%B8%D1%8F%20%D0%B4%D0%BB%D1%8F%20%D0%B4%D0%BE%D1%88%D0%BA%D0%BE%D0%BB%D1%8C%D0%BD%D0%B8%D0%BA%D0%BE%D0%B2_cover3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4664" y="9310956"/>
          <a:ext cx="1388036" cy="1797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32108</xdr:colOff>
      <xdr:row>35</xdr:row>
      <xdr:rowOff>42809</xdr:rowOff>
    </xdr:from>
    <xdr:to>
      <xdr:col>6</xdr:col>
      <xdr:colOff>1455505</xdr:colOff>
      <xdr:row>35</xdr:row>
      <xdr:rowOff>1482809</xdr:rowOff>
    </xdr:to>
    <xdr:pic>
      <xdr:nvPicPr>
        <xdr:cNvPr id="51" name="Рисунок 50" descr="https://downloader.disk.yandex.ru/preview/b2851e07160c80327843cc5216f4e22539ba395d73ccb29f51ea3191cd544d11/67055209/QJdpjgWmi_F1vxx-pSGnSJZraXxAeoRWdhyQeGERwgbd6_AYSZY5paS8rqU-eFuR8pnaIOjRWe50ThGu36C69w%3D%3D?uid=0&amp;filename=Pokatigoroshek_CV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6041" y="29506096"/>
          <a:ext cx="142339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35246</xdr:colOff>
      <xdr:row>34</xdr:row>
      <xdr:rowOff>53604</xdr:rowOff>
    </xdr:from>
    <xdr:ext cx="1463068" cy="1464632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022493" y="27997171"/>
          <a:ext cx="1463068" cy="1464632"/>
        </a:xfrm>
        <a:prstGeom prst="rect">
          <a:avLst/>
        </a:prstGeom>
      </xdr:spPr>
    </xdr:pic>
    <xdr:clientData/>
  </xdr:oneCellAnchor>
  <xdr:twoCellAnchor editAs="oneCell">
    <xdr:from>
      <xdr:col>6</xdr:col>
      <xdr:colOff>42809</xdr:colOff>
      <xdr:row>32</xdr:row>
      <xdr:rowOff>139129</xdr:rowOff>
    </xdr:from>
    <xdr:to>
      <xdr:col>6</xdr:col>
      <xdr:colOff>1482809</xdr:colOff>
      <xdr:row>32</xdr:row>
      <xdr:rowOff>1605336</xdr:rowOff>
    </xdr:to>
    <xdr:pic>
      <xdr:nvPicPr>
        <xdr:cNvPr id="53" name="Рисунок 52" descr="https://downloader.disk.yandex.ru/preview/35900e9012e3fcae911141fc30d6c865ab5ff42666bf153b4b765cdbcb549913/6721067b/bc4nyN3t5JFfbprrYUVJapNuSdi61DMyB6jmXt7COcUv9tqEzUh7zDw1eTB759tigIAUc2059EiER1ItUFuozQ%3D%3D?uid=0&amp;filename=Letuchiy_Cove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6742" y="24668680"/>
          <a:ext cx="1440000" cy="1466207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32108</xdr:colOff>
      <xdr:row>33</xdr:row>
      <xdr:rowOff>53513</xdr:rowOff>
    </xdr:from>
    <xdr:to>
      <xdr:col>6</xdr:col>
      <xdr:colOff>1466207</xdr:colOff>
      <xdr:row>33</xdr:row>
      <xdr:rowOff>1493513</xdr:rowOff>
    </xdr:to>
    <xdr:pic>
      <xdr:nvPicPr>
        <xdr:cNvPr id="54" name="Рисунок 53" descr="https://downloader.disk.yandex.ru/preview/10e892acaa871b327a2e61ca02ca361c0cd717e36e4659889e5d0e726697f476/67210697/JNPcrcTotUeAAp7Hde7Cvb50wRNS1s-3BW8QUdNQpf551EhEaZpmregtmLq1UsAMSOy-gJDuO7AyluhMN_bNOg%3D%3D?uid=0&amp;filename=Tcarevna-lyagushka_COVE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6041" y="26274019"/>
          <a:ext cx="143409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21405</xdr:colOff>
      <xdr:row>29</xdr:row>
      <xdr:rowOff>96320</xdr:rowOff>
    </xdr:from>
    <xdr:to>
      <xdr:col>6</xdr:col>
      <xdr:colOff>1487613</xdr:colOff>
      <xdr:row>29</xdr:row>
      <xdr:rowOff>1536320</xdr:rowOff>
    </xdr:to>
    <xdr:pic>
      <xdr:nvPicPr>
        <xdr:cNvPr id="55" name="Рисунок 54" descr="https://downloader.disk.yandex.ru/preview/e96ffe3fdc767109846c78bcbf8b312506377524953b2776a9d7863d1aaebd41/6721094c/Nm_Bd60Wed0jqzDBx2BpNg-BLUjN3Q20px5zJeEJUZanWdkBXG7h1jxJN-9bXpCu8uXcwB1TJSLsN_dji4clIw%3D%3D?uid=0&amp;filename=Mouse_Cove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8652" y="22817191"/>
          <a:ext cx="146620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212910</xdr:colOff>
      <xdr:row>1</xdr:row>
      <xdr:rowOff>11206</xdr:rowOff>
    </xdr:from>
    <xdr:to>
      <xdr:col>1</xdr:col>
      <xdr:colOff>951492</xdr:colOff>
      <xdr:row>2</xdr:row>
      <xdr:rowOff>150981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212910" y="192181"/>
          <a:ext cx="995757" cy="396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21404</xdr:colOff>
      <xdr:row>15</xdr:row>
      <xdr:rowOff>53512</xdr:rowOff>
    </xdr:from>
    <xdr:to>
      <xdr:col>6</xdr:col>
      <xdr:colOff>1476960</xdr:colOff>
      <xdr:row>15</xdr:row>
      <xdr:rowOff>1509017</xdr:rowOff>
    </xdr:to>
    <xdr:pic>
      <xdr:nvPicPr>
        <xdr:cNvPr id="42" name="Рисунок 41" descr="https://downloader.disk.yandex.ru/preview/b2851e07160c80327843cc5216f4e22539ba395d73ccb29f51ea3191cd544d11/67055209/QJdpjgWmi_F1vxx-pSGnSJZraXxAeoRWdhyQeGERwgbd6_AYSZY5paS8rqU-eFuR8pnaIOjRWe50ThGu36C69w%3D%3D?uid=0&amp;filename=Pokatigoroshek_CV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365" y="7652108"/>
          <a:ext cx="1455556" cy="1455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42810</xdr:colOff>
      <xdr:row>19</xdr:row>
      <xdr:rowOff>21405</xdr:rowOff>
    </xdr:from>
    <xdr:to>
      <xdr:col>6</xdr:col>
      <xdr:colOff>1430846</xdr:colOff>
      <xdr:row>19</xdr:row>
      <xdr:rowOff>1827837</xdr:rowOff>
    </xdr:to>
    <xdr:pic>
      <xdr:nvPicPr>
        <xdr:cNvPr id="43" name="Рисунок 42" descr="https://downloader.disk.yandex.ru/preview/b8be762863515613c92d5852dbdcb30fe3b9af4c85ee4ab858d9b224da05130c/6705534a/xA7QsWl12VqsNRvC7u6D8nDS-x4pmvXOw_JqrpN-hcUNjNZkm9I2EAhNs_eeKg2PeW58I0dTZop8Ht86b8a_Ag%3D%3D?uid=0&amp;filename=%D0%90%D1%81%D1%82%D1%80%D0%BE%D0%BD%D0%BE%D0%BC%D0%B8%D1%8F%20%D0%B4%D0%BB%D1%8F%20%D0%B4%D0%BE%D1%88%D0%BA%D0%BE%D0%BB%D1%8C%D0%BD%D0%B8%D0%BA%D0%BE%D0%B2_cover3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6771" y="6100281"/>
          <a:ext cx="1388036" cy="18064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24544</xdr:colOff>
      <xdr:row>14</xdr:row>
      <xdr:rowOff>128520</xdr:rowOff>
    </xdr:from>
    <xdr:ext cx="1463068" cy="1464632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28505" y="6036160"/>
          <a:ext cx="1463068" cy="1464632"/>
        </a:xfrm>
        <a:prstGeom prst="rect">
          <a:avLst/>
        </a:prstGeom>
      </xdr:spPr>
    </xdr:pic>
    <xdr:clientData/>
  </xdr:oneCellAnchor>
  <xdr:twoCellAnchor editAs="oneCell">
    <xdr:from>
      <xdr:col>6</xdr:col>
      <xdr:colOff>32107</xdr:colOff>
      <xdr:row>12</xdr:row>
      <xdr:rowOff>128426</xdr:rowOff>
    </xdr:from>
    <xdr:to>
      <xdr:col>6</xdr:col>
      <xdr:colOff>1472107</xdr:colOff>
      <xdr:row>12</xdr:row>
      <xdr:rowOff>1568266</xdr:rowOff>
    </xdr:to>
    <xdr:pic>
      <xdr:nvPicPr>
        <xdr:cNvPr id="8" name="Рисунок 7" descr="https://downloader.disk.yandex.ru/preview/35900e9012e3fcae911141fc30d6c865ab5ff42666bf153b4b765cdbcb549913/6721067b/bc4nyN3t5JFfbprrYUVJapNuSdi61DMyB6jmXt7COcUv9tqEzUh7zDw1eTB759tigIAUc2059EiER1ItUFuozQ%3D%3D?uid=0&amp;filename=Letuchiy_Cove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6068" y="2793286"/>
          <a:ext cx="1440000" cy="1439840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32107</xdr:colOff>
      <xdr:row>13</xdr:row>
      <xdr:rowOff>53513</xdr:rowOff>
    </xdr:from>
    <xdr:to>
      <xdr:col>6</xdr:col>
      <xdr:colOff>1472107</xdr:colOff>
      <xdr:row>13</xdr:row>
      <xdr:rowOff>1492282</xdr:rowOff>
    </xdr:to>
    <xdr:pic>
      <xdr:nvPicPr>
        <xdr:cNvPr id="9" name="Рисунок 8" descr="https://downloader.disk.yandex.ru/preview/10e892acaa871b327a2e61ca02ca361c0cd717e36e4659889e5d0e726697f476/67210697/JNPcrcTotUeAAp7Hde7Cvb50wRNS1s-3BW8QUdNQpf551EhEaZpmregtmLq1UsAMSOy-gJDuO7AyluhMN_bNOg%3D%3D?uid=0&amp;filename=Tcarevna-lyagushka_COVE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6068" y="4409328"/>
          <a:ext cx="1440000" cy="1438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21405</xdr:colOff>
      <xdr:row>17</xdr:row>
      <xdr:rowOff>96320</xdr:rowOff>
    </xdr:from>
    <xdr:to>
      <xdr:col>6</xdr:col>
      <xdr:colOff>1461040</xdr:colOff>
      <xdr:row>17</xdr:row>
      <xdr:rowOff>1536320</xdr:rowOff>
    </xdr:to>
    <xdr:pic>
      <xdr:nvPicPr>
        <xdr:cNvPr id="11" name="Рисунок 10" descr="https://downloader.disk.yandex.ru/preview/e96ffe3fdc767109846c78bcbf8b312506377524953b2776a9d7863d1aaebd41/6721094c/Nm_Bd60Wed0jqzDBx2BpNg-BLUjN3Q20px5zJeEJUZanWdkBXG7h1jxJN-9bXpCu8uXcwB1TJSLsN_dji4clIw%3D%3D?uid=0&amp;filename=Mouse_Cover.jpg&amp;disposition=inline&amp;hash=&amp;limit=0&amp;content_type=image%2Fjpeg&amp;owner_uid=0&amp;tknv=v2&amp;size=1841x959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5366" y="9417977"/>
          <a:ext cx="143963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IW75"/>
  <sheetViews>
    <sheetView tabSelected="1" zoomScale="89" workbookViewId="0">
      <pane ySplit="11" topLeftCell="A19" activePane="bottomLeft" state="frozen"/>
      <selection pane="bottomLeft" activeCell="Q19" sqref="Q19"/>
    </sheetView>
  </sheetViews>
  <sheetFormatPr defaultColWidth="10.6640625" defaultRowHeight="14.25" outlineLevelCol="1"/>
  <cols>
    <col min="1" max="1" width="4.5" style="106" customWidth="1"/>
    <col min="2" max="2" width="18.5" style="1" customWidth="1"/>
    <col min="3" max="3" width="19.83203125" style="1" customWidth="1"/>
    <col min="4" max="4" width="29" style="1" customWidth="1"/>
    <col min="5" max="5" width="11.6640625" style="1" hidden="1" customWidth="1"/>
    <col min="6" max="6" width="15.33203125" style="1" customWidth="1"/>
    <col min="7" max="7" width="26.6640625" style="1" customWidth="1"/>
    <col min="8" max="8" width="64.6640625" style="1" customWidth="1"/>
    <col min="9" max="9" width="21.6640625" style="2" customWidth="1"/>
    <col min="10" max="10" width="13.83203125" style="3" customWidth="1" outlineLevel="1"/>
    <col min="11" max="11" width="10.83203125" style="4" customWidth="1" outlineLevel="1"/>
    <col min="12" max="12" width="12.33203125" style="3" customWidth="1" outlineLevel="1"/>
    <col min="13" max="13" width="19" style="3" customWidth="1" outlineLevel="1"/>
    <col min="14" max="14" width="19.5" style="3" customWidth="1" outlineLevel="1"/>
    <col min="15" max="15" width="10" style="5" customWidth="1" outlineLevel="1"/>
    <col min="16" max="16" width="6.83203125" style="5" customWidth="1" outlineLevel="1"/>
    <col min="17" max="17" width="13.5" style="5" customWidth="1" outlineLevel="1"/>
    <col min="18" max="18" width="10.5" style="5" customWidth="1" outlineLevel="1"/>
    <col min="19" max="19" width="8.33203125" style="5" customWidth="1" outlineLevel="1"/>
    <col min="20" max="20" width="12.83203125" style="5" customWidth="1" outlineLevel="1"/>
    <col min="21" max="21" width="16.83203125" style="5" customWidth="1" outlineLevel="1"/>
    <col min="22" max="22" width="15.5" style="5" customWidth="1" outlineLevel="1"/>
    <col min="23" max="23" width="9.5" style="5" customWidth="1" outlineLevel="1"/>
    <col min="24" max="24" width="13" style="5" customWidth="1" outlineLevel="1"/>
    <col min="25" max="25" width="11.33203125" style="1" hidden="1" customWidth="1"/>
    <col min="26" max="255" width="10.6640625" style="1"/>
  </cols>
  <sheetData>
    <row r="2" spans="1:25" ht="20.25">
      <c r="A2" s="117"/>
      <c r="B2" s="117"/>
      <c r="C2" s="6" t="s">
        <v>221</v>
      </c>
      <c r="D2" s="7"/>
      <c r="E2" s="7"/>
      <c r="F2" s="8"/>
      <c r="G2" s="7"/>
      <c r="H2" s="7"/>
      <c r="I2" s="9"/>
      <c r="J2" s="7"/>
      <c r="K2" s="10"/>
      <c r="L2" s="7"/>
      <c r="M2" s="7"/>
      <c r="N2" s="7"/>
      <c r="O2" s="7"/>
      <c r="P2" s="11"/>
      <c r="Q2" s="11"/>
      <c r="R2" s="11"/>
      <c r="S2" s="12"/>
      <c r="T2" s="13"/>
      <c r="U2" s="11"/>
    </row>
    <row r="3" spans="1:25" ht="12.75" customHeight="1">
      <c r="A3" s="117"/>
      <c r="B3" s="117"/>
      <c r="C3" s="14"/>
      <c r="D3"/>
      <c r="E3" s="7"/>
      <c r="G3" s="7"/>
      <c r="H3" s="7"/>
      <c r="I3" s="9"/>
      <c r="J3" s="7"/>
      <c r="K3" s="10"/>
      <c r="L3" s="7"/>
      <c r="M3" s="7"/>
      <c r="N3" s="7"/>
      <c r="O3" s="7"/>
      <c r="P3" s="11"/>
      <c r="Q3" s="11"/>
      <c r="R3" s="11"/>
      <c r="S3" s="11"/>
      <c r="T3" s="11"/>
      <c r="U3" s="11"/>
    </row>
    <row r="4" spans="1:25" ht="15.75">
      <c r="A4" s="105"/>
      <c r="B4" s="15"/>
      <c r="C4" s="7"/>
      <c r="D4" s="7"/>
      <c r="E4" s="7"/>
      <c r="F4" s="7"/>
      <c r="G4" s="7"/>
      <c r="H4" s="7"/>
      <c r="I4" s="9"/>
      <c r="J4" s="7"/>
      <c r="K4" s="10"/>
      <c r="L4" s="7"/>
      <c r="M4" s="7"/>
      <c r="N4" s="7"/>
      <c r="O4" s="7"/>
      <c r="P4" s="11"/>
      <c r="Q4" s="11"/>
      <c r="R4" s="11"/>
      <c r="S4" s="11"/>
      <c r="T4" s="11"/>
      <c r="U4" s="11"/>
    </row>
    <row r="5" spans="1:25" ht="15.75">
      <c r="A5" s="105"/>
      <c r="B5" s="15"/>
      <c r="C5" s="14" t="s">
        <v>0</v>
      </c>
      <c r="D5" s="14"/>
      <c r="E5" s="14"/>
      <c r="F5" s="14"/>
      <c r="G5" s="14"/>
      <c r="H5" s="14"/>
      <c r="I5" s="16"/>
      <c r="J5" s="14"/>
      <c r="K5" s="17"/>
      <c r="L5" s="14"/>
      <c r="M5" s="14"/>
      <c r="N5" s="14"/>
      <c r="O5" s="18"/>
      <c r="P5" s="11"/>
      <c r="Q5" s="11"/>
      <c r="R5" s="11"/>
      <c r="S5" s="11"/>
      <c r="T5" s="11"/>
      <c r="U5" s="11"/>
    </row>
    <row r="6" spans="1:25" ht="15.75">
      <c r="A6" s="105"/>
      <c r="B6" s="15"/>
      <c r="C6" s="17" t="s">
        <v>1</v>
      </c>
      <c r="D6" s="14"/>
      <c r="E6" s="14"/>
      <c r="F6" s="14"/>
      <c r="G6" s="14"/>
      <c r="H6" s="14"/>
      <c r="I6" s="16"/>
      <c r="J6" s="14"/>
      <c r="K6" s="17"/>
      <c r="L6" s="14"/>
      <c r="M6" s="14"/>
      <c r="N6" s="14"/>
      <c r="O6" s="18"/>
      <c r="P6" s="11"/>
      <c r="Q6" s="11"/>
      <c r="R6" s="11"/>
      <c r="S6" s="11"/>
      <c r="T6" s="11"/>
      <c r="U6" s="11"/>
    </row>
    <row r="7" spans="1:25" ht="15.75">
      <c r="A7" s="105"/>
      <c r="B7" s="15"/>
      <c r="C7" s="14" t="s">
        <v>2</v>
      </c>
      <c r="D7" s="14"/>
      <c r="E7" s="14"/>
      <c r="F7" s="14"/>
      <c r="G7" s="14"/>
      <c r="H7" s="14"/>
      <c r="I7" s="16"/>
      <c r="J7" s="19"/>
      <c r="K7" s="17"/>
      <c r="L7" s="14"/>
      <c r="M7" s="19"/>
      <c r="N7" s="14"/>
      <c r="O7" s="19"/>
      <c r="P7" s="11"/>
      <c r="Q7" s="11"/>
      <c r="R7" s="11"/>
      <c r="S7" s="11"/>
      <c r="T7" s="11"/>
      <c r="U7" s="11"/>
    </row>
    <row r="8" spans="1:25" ht="15.75">
      <c r="A8" s="105"/>
      <c r="B8" s="15"/>
      <c r="C8" s="14" t="s">
        <v>3</v>
      </c>
      <c r="D8" s="14"/>
      <c r="E8" s="14"/>
      <c r="F8" s="14"/>
      <c r="G8" s="14"/>
      <c r="H8" s="14"/>
      <c r="I8" s="16"/>
      <c r="J8" s="19"/>
      <c r="K8" s="17"/>
      <c r="L8" s="14"/>
      <c r="M8" s="19"/>
      <c r="N8" s="14"/>
      <c r="O8" s="19"/>
      <c r="P8" s="11"/>
      <c r="Q8" s="11"/>
      <c r="R8" s="11"/>
      <c r="S8" s="11"/>
      <c r="T8" s="11"/>
      <c r="U8" s="11"/>
    </row>
    <row r="9" spans="1:25" ht="27" hidden="1" customHeight="1">
      <c r="A9" s="105"/>
      <c r="B9" s="15"/>
      <c r="C9" s="14"/>
      <c r="D9" s="14"/>
      <c r="E9" s="14"/>
      <c r="F9" s="14"/>
      <c r="G9" s="14"/>
      <c r="H9" s="14"/>
      <c r="I9" s="16"/>
      <c r="J9" s="19"/>
      <c r="K9" s="17"/>
      <c r="L9" s="14"/>
      <c r="M9" s="19">
        <v>1.3</v>
      </c>
      <c r="N9" s="14">
        <v>1.6</v>
      </c>
      <c r="O9" s="18"/>
      <c r="P9" s="11"/>
      <c r="Q9" s="11"/>
      <c r="R9" s="11"/>
      <c r="S9" s="11"/>
      <c r="T9" s="11"/>
      <c r="U9" s="11"/>
    </row>
    <row r="10" spans="1:25" ht="12" customHeight="1" thickBot="1">
      <c r="J10" s="118" t="s">
        <v>4</v>
      </c>
      <c r="K10" s="118"/>
      <c r="M10" s="118" t="s">
        <v>5</v>
      </c>
      <c r="N10" s="118"/>
    </row>
    <row r="11" spans="1:25" ht="54.75" customHeight="1" thickBot="1">
      <c r="A11" s="104" t="s">
        <v>6</v>
      </c>
      <c r="B11" s="21" t="s">
        <v>7</v>
      </c>
      <c r="C11" s="22" t="s">
        <v>8</v>
      </c>
      <c r="D11" s="22" t="s">
        <v>9</v>
      </c>
      <c r="E11" s="22" t="s">
        <v>10</v>
      </c>
      <c r="F11" s="22" t="s">
        <v>11</v>
      </c>
      <c r="G11" s="22" t="s">
        <v>12</v>
      </c>
      <c r="H11" s="22" t="s">
        <v>13</v>
      </c>
      <c r="I11" s="23" t="s">
        <v>14</v>
      </c>
      <c r="J11" s="24" t="s">
        <v>15</v>
      </c>
      <c r="K11" s="25" t="s">
        <v>16</v>
      </c>
      <c r="L11" s="26" t="s">
        <v>17</v>
      </c>
      <c r="M11" s="24" t="s">
        <v>18</v>
      </c>
      <c r="N11" s="24" t="s">
        <v>19</v>
      </c>
      <c r="O11" s="22" t="s">
        <v>20</v>
      </c>
      <c r="P11" s="21" t="s">
        <v>21</v>
      </c>
      <c r="Q11" s="22" t="s">
        <v>22</v>
      </c>
      <c r="R11" s="22" t="s">
        <v>23</v>
      </c>
      <c r="S11" s="27" t="s">
        <v>24</v>
      </c>
      <c r="T11" s="22" t="s">
        <v>25</v>
      </c>
      <c r="U11" s="22" t="s">
        <v>26</v>
      </c>
      <c r="V11" s="28" t="s">
        <v>27</v>
      </c>
      <c r="W11" s="29" t="s">
        <v>28</v>
      </c>
      <c r="X11" s="28" t="s">
        <v>29</v>
      </c>
      <c r="Y11" s="25" t="s">
        <v>30</v>
      </c>
    </row>
    <row r="12" spans="1:25" ht="13.5" customHeight="1">
      <c r="A12" s="116" t="s">
        <v>31</v>
      </c>
      <c r="B12" s="116"/>
      <c r="C12" s="116"/>
      <c r="D12" s="116"/>
      <c r="E12" s="116"/>
      <c r="F12" s="116"/>
      <c r="G12" s="116"/>
      <c r="H12" s="116"/>
      <c r="I12" s="116"/>
      <c r="J12" s="116"/>
      <c r="K12" s="116"/>
      <c r="L12" s="116"/>
      <c r="M12" s="116"/>
      <c r="N12" s="116"/>
      <c r="O12" s="116"/>
      <c r="P12" s="116"/>
      <c r="Q12" s="116"/>
      <c r="R12" s="116"/>
      <c r="S12" s="116"/>
      <c r="T12" s="116"/>
      <c r="U12" s="116"/>
      <c r="V12" s="116"/>
      <c r="W12" s="116"/>
      <c r="X12" s="116"/>
    </row>
    <row r="13" spans="1:25" ht="127.5" customHeight="1">
      <c r="A13" s="30">
        <v>1</v>
      </c>
      <c r="B13" s="31" t="s">
        <v>32</v>
      </c>
      <c r="C13" s="32" t="s">
        <v>31</v>
      </c>
      <c r="D13" s="33" t="s">
        <v>33</v>
      </c>
      <c r="E13" s="34">
        <v>0</v>
      </c>
      <c r="F13" s="35" t="s">
        <v>34</v>
      </c>
      <c r="G13" s="34"/>
      <c r="H13" s="36" t="s">
        <v>35</v>
      </c>
      <c r="I13" s="37">
        <v>0</v>
      </c>
      <c r="J13" s="38">
        <v>420</v>
      </c>
      <c r="K13" s="39">
        <f t="shared" ref="K13:K24" si="0">I13*J13</f>
        <v>0</v>
      </c>
      <c r="L13" s="40">
        <f t="shared" ref="L13:L28" si="1">I13*J13</f>
        <v>0</v>
      </c>
      <c r="M13" s="40">
        <f t="shared" ref="M13:M67" si="2">ROUND(J13*$M$9,-1)</f>
        <v>550</v>
      </c>
      <c r="N13" s="40">
        <f t="shared" ref="N13:N67" si="3">ROUND(J13*$N$9,-1)</f>
        <v>670</v>
      </c>
      <c r="O13" s="40">
        <v>2024</v>
      </c>
      <c r="P13" s="41">
        <v>0</v>
      </c>
      <c r="Q13" s="40">
        <v>20</v>
      </c>
      <c r="R13" s="30" t="s">
        <v>36</v>
      </c>
      <c r="S13" s="40">
        <v>24</v>
      </c>
      <c r="T13" s="42" t="s">
        <v>37</v>
      </c>
      <c r="U13" s="40" t="s">
        <v>38</v>
      </c>
      <c r="V13" s="30" t="s">
        <v>39</v>
      </c>
      <c r="W13" s="43">
        <v>0.21</v>
      </c>
      <c r="X13" s="30" t="s">
        <v>40</v>
      </c>
    </row>
    <row r="14" spans="1:25" ht="122.25" customHeight="1">
      <c r="A14" s="30">
        <v>2</v>
      </c>
      <c r="B14" s="31" t="s">
        <v>41</v>
      </c>
      <c r="C14" s="32" t="s">
        <v>31</v>
      </c>
      <c r="D14" s="33" t="s">
        <v>42</v>
      </c>
      <c r="E14" s="45" t="s">
        <v>42</v>
      </c>
      <c r="F14" s="36" t="s">
        <v>43</v>
      </c>
      <c r="G14" s="44"/>
      <c r="H14" s="35" t="s">
        <v>44</v>
      </c>
      <c r="I14" s="37">
        <v>0</v>
      </c>
      <c r="J14" s="38">
        <v>500</v>
      </c>
      <c r="K14" s="39">
        <f t="shared" si="0"/>
        <v>0</v>
      </c>
      <c r="L14" s="40">
        <f t="shared" si="1"/>
        <v>0</v>
      </c>
      <c r="M14" s="40">
        <f t="shared" si="2"/>
        <v>650</v>
      </c>
      <c r="N14" s="40">
        <f t="shared" si="3"/>
        <v>800</v>
      </c>
      <c r="O14" s="40">
        <v>2024</v>
      </c>
      <c r="P14" s="41">
        <v>0</v>
      </c>
      <c r="Q14" s="40">
        <v>20</v>
      </c>
      <c r="R14" s="30" t="s">
        <v>36</v>
      </c>
      <c r="S14" s="40">
        <v>24</v>
      </c>
      <c r="T14" s="42" t="s">
        <v>37</v>
      </c>
      <c r="U14" s="40" t="s">
        <v>45</v>
      </c>
      <c r="V14" s="30" t="s">
        <v>39</v>
      </c>
      <c r="W14" s="43">
        <v>0.21</v>
      </c>
      <c r="X14" s="30" t="s">
        <v>40</v>
      </c>
    </row>
    <row r="15" spans="1:25" ht="13.5" customHeight="1">
      <c r="A15" s="116" t="s">
        <v>46</v>
      </c>
      <c r="B15" s="116"/>
      <c r="C15" s="116"/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116"/>
      <c r="P15" s="116"/>
      <c r="Q15" s="116"/>
      <c r="R15" s="116"/>
      <c r="S15" s="116"/>
      <c r="T15" s="116"/>
      <c r="U15" s="116"/>
      <c r="V15" s="116"/>
      <c r="W15" s="116"/>
      <c r="X15" s="116"/>
    </row>
    <row r="16" spans="1:25" ht="124.5" customHeight="1">
      <c r="A16" s="30">
        <v>3</v>
      </c>
      <c r="B16" s="46" t="s">
        <v>47</v>
      </c>
      <c r="C16" s="32" t="s">
        <v>46</v>
      </c>
      <c r="D16" s="47" t="s">
        <v>48</v>
      </c>
      <c r="E16" s="34">
        <v>0</v>
      </c>
      <c r="F16" s="35" t="s">
        <v>49</v>
      </c>
      <c r="G16" s="34"/>
      <c r="H16" s="36" t="s">
        <v>50</v>
      </c>
      <c r="I16" s="37">
        <v>0</v>
      </c>
      <c r="J16" s="38">
        <v>775</v>
      </c>
      <c r="K16" s="39">
        <f t="shared" si="0"/>
        <v>0</v>
      </c>
      <c r="L16" s="40">
        <f t="shared" si="1"/>
        <v>0</v>
      </c>
      <c r="M16" s="40">
        <f t="shared" si="2"/>
        <v>1010</v>
      </c>
      <c r="N16" s="40">
        <f t="shared" si="3"/>
        <v>1240</v>
      </c>
      <c r="O16" s="40">
        <v>2025</v>
      </c>
      <c r="P16" s="41">
        <v>0</v>
      </c>
      <c r="Q16" s="40">
        <v>20</v>
      </c>
      <c r="R16" s="30" t="s">
        <v>51</v>
      </c>
      <c r="S16" s="40">
        <v>56</v>
      </c>
      <c r="T16" s="42" t="s">
        <v>52</v>
      </c>
      <c r="U16" s="40" t="s">
        <v>53</v>
      </c>
      <c r="V16" s="30" t="s">
        <v>54</v>
      </c>
      <c r="W16" s="43">
        <v>0.5</v>
      </c>
      <c r="X16" s="30" t="s">
        <v>55</v>
      </c>
      <c r="Y16" s="1" t="s">
        <v>56</v>
      </c>
    </row>
    <row r="17" spans="1:25" ht="123" customHeight="1">
      <c r="A17" s="30">
        <v>4</v>
      </c>
      <c r="B17" s="46" t="s">
        <v>57</v>
      </c>
      <c r="C17" s="32" t="s">
        <v>46</v>
      </c>
      <c r="D17" s="47" t="s">
        <v>58</v>
      </c>
      <c r="E17" s="34">
        <v>0</v>
      </c>
      <c r="F17" s="35" t="s">
        <v>59</v>
      </c>
      <c r="G17" s="102"/>
      <c r="H17" s="36" t="s">
        <v>60</v>
      </c>
      <c r="I17" s="37">
        <v>0</v>
      </c>
      <c r="J17" s="38">
        <v>625</v>
      </c>
      <c r="K17" s="39">
        <f t="shared" si="0"/>
        <v>0</v>
      </c>
      <c r="L17" s="40">
        <f t="shared" si="1"/>
        <v>0</v>
      </c>
      <c r="M17" s="40">
        <f t="shared" si="2"/>
        <v>810</v>
      </c>
      <c r="N17" s="40">
        <f t="shared" si="3"/>
        <v>1000</v>
      </c>
      <c r="O17" s="40">
        <v>2025</v>
      </c>
      <c r="P17" s="41">
        <v>0</v>
      </c>
      <c r="Q17" s="40">
        <v>20</v>
      </c>
      <c r="R17" s="30" t="s">
        <v>51</v>
      </c>
      <c r="S17" s="40">
        <v>48</v>
      </c>
      <c r="T17" s="42" t="s">
        <v>52</v>
      </c>
      <c r="U17" s="40" t="s">
        <v>61</v>
      </c>
      <c r="V17" s="30" t="s">
        <v>54</v>
      </c>
      <c r="W17" s="43">
        <v>0.5</v>
      </c>
      <c r="X17" s="30" t="s">
        <v>55</v>
      </c>
      <c r="Y17" s="1" t="s">
        <v>56</v>
      </c>
    </row>
    <row r="18" spans="1:25" ht="13.5" customHeight="1">
      <c r="A18" s="116" t="s">
        <v>133</v>
      </c>
      <c r="B18" s="116"/>
      <c r="C18" s="116"/>
      <c r="D18" s="116"/>
      <c r="E18" s="116"/>
      <c r="F18" s="116"/>
      <c r="G18" s="116"/>
      <c r="H18" s="116"/>
      <c r="I18" s="116"/>
      <c r="J18" s="116"/>
      <c r="K18" s="116"/>
      <c r="L18" s="116"/>
      <c r="M18" s="116"/>
      <c r="N18" s="116"/>
      <c r="O18" s="116"/>
      <c r="P18" s="116"/>
      <c r="Q18" s="116"/>
      <c r="R18" s="116"/>
      <c r="S18" s="116"/>
      <c r="T18" s="116"/>
      <c r="U18" s="116"/>
      <c r="V18" s="116"/>
      <c r="W18" s="116"/>
      <c r="X18" s="116"/>
    </row>
    <row r="19" spans="1:25" ht="147.75" customHeight="1">
      <c r="A19" s="30">
        <v>5</v>
      </c>
      <c r="B19" s="120" t="s">
        <v>248</v>
      </c>
      <c r="C19" s="32" t="s">
        <v>133</v>
      </c>
      <c r="D19" s="98" t="s">
        <v>236</v>
      </c>
      <c r="E19" s="34">
        <v>0</v>
      </c>
      <c r="F19" s="92" t="s">
        <v>233</v>
      </c>
      <c r="G19" s="34"/>
      <c r="H19" s="100" t="s">
        <v>232</v>
      </c>
      <c r="I19" s="37">
        <v>0</v>
      </c>
      <c r="J19" s="107">
        <v>1490</v>
      </c>
      <c r="K19" s="39">
        <f t="shared" ref="K19" si="4">I19*J19</f>
        <v>0</v>
      </c>
      <c r="L19" s="40">
        <f t="shared" ref="L19" si="5">I19*J19</f>
        <v>0</v>
      </c>
      <c r="M19" s="40">
        <f t="shared" ref="M19" si="6">ROUND(J19*$M$9,-1)</f>
        <v>1940</v>
      </c>
      <c r="N19" s="40">
        <f t="shared" ref="N19" si="7">ROUND(J19*$N$9,-1)</f>
        <v>2380</v>
      </c>
      <c r="O19" s="40">
        <v>2025</v>
      </c>
      <c r="P19" s="41">
        <v>0</v>
      </c>
      <c r="Q19" s="121">
        <v>5</v>
      </c>
      <c r="R19" s="95" t="s">
        <v>235</v>
      </c>
      <c r="S19" s="40">
        <v>204</v>
      </c>
      <c r="T19" s="42" t="s">
        <v>52</v>
      </c>
      <c r="U19" s="40" t="s">
        <v>234</v>
      </c>
      <c r="V19" s="30" t="s">
        <v>54</v>
      </c>
      <c r="W19" s="97">
        <v>0.79500000000000004</v>
      </c>
      <c r="X19" s="95" t="s">
        <v>171</v>
      </c>
      <c r="Y19" s="1" t="s">
        <v>56</v>
      </c>
    </row>
    <row r="20" spans="1:25" ht="127.5" customHeight="1">
      <c r="A20" s="30">
        <v>6</v>
      </c>
      <c r="B20" s="31" t="s">
        <v>134</v>
      </c>
      <c r="C20" s="32" t="s">
        <v>133</v>
      </c>
      <c r="D20" s="33" t="s">
        <v>135</v>
      </c>
      <c r="E20" s="34">
        <v>0</v>
      </c>
      <c r="F20" s="35" t="s">
        <v>59</v>
      </c>
      <c r="G20" s="34"/>
      <c r="H20" s="36" t="s">
        <v>136</v>
      </c>
      <c r="I20" s="37">
        <v>0</v>
      </c>
      <c r="J20" s="38">
        <v>290</v>
      </c>
      <c r="K20" s="39">
        <f>I20*J20</f>
        <v>0</v>
      </c>
      <c r="L20" s="40">
        <f>I20*J20</f>
        <v>0</v>
      </c>
      <c r="M20" s="40">
        <f>ROUND(J20*$M$9,-1)</f>
        <v>380</v>
      </c>
      <c r="N20" s="40">
        <f>ROUND(J20*$N$9,-1)</f>
        <v>460</v>
      </c>
      <c r="O20" s="40">
        <v>2024</v>
      </c>
      <c r="P20" s="41">
        <v>0</v>
      </c>
      <c r="Q20" s="40">
        <v>20</v>
      </c>
      <c r="R20" s="30" t="s">
        <v>51</v>
      </c>
      <c r="S20" s="40">
        <v>24</v>
      </c>
      <c r="T20" s="42" t="s">
        <v>37</v>
      </c>
      <c r="U20" s="40" t="s">
        <v>137</v>
      </c>
      <c r="V20" s="30" t="s">
        <v>54</v>
      </c>
      <c r="W20" s="43">
        <v>0.125</v>
      </c>
      <c r="X20" s="30" t="s">
        <v>55</v>
      </c>
      <c r="Y20" s="1" t="s">
        <v>56</v>
      </c>
    </row>
    <row r="21" spans="1:25" ht="13.5" customHeight="1">
      <c r="A21" s="110" t="s">
        <v>62</v>
      </c>
      <c r="B21" s="110"/>
      <c r="C21" s="114"/>
      <c r="D21" s="110"/>
      <c r="E21" s="110"/>
      <c r="F21" s="110"/>
      <c r="G21" s="110"/>
      <c r="H21" s="110"/>
      <c r="I21" s="110"/>
      <c r="J21" s="110"/>
      <c r="K21" s="110"/>
      <c r="L21" s="110"/>
      <c r="M21" s="110"/>
      <c r="N21" s="110"/>
      <c r="O21" s="110"/>
      <c r="P21" s="110"/>
      <c r="Q21" s="110"/>
      <c r="R21" s="110"/>
      <c r="S21" s="110"/>
      <c r="T21" s="110"/>
      <c r="U21" s="110"/>
      <c r="V21" s="110"/>
      <c r="W21" s="110"/>
      <c r="X21" s="110"/>
    </row>
    <row r="22" spans="1:25" ht="128.25" customHeight="1">
      <c r="A22" s="30">
        <v>7</v>
      </c>
      <c r="B22" s="31" t="s">
        <v>63</v>
      </c>
      <c r="C22" s="32" t="s">
        <v>62</v>
      </c>
      <c r="D22" s="33" t="s">
        <v>64</v>
      </c>
      <c r="E22" s="34">
        <v>0</v>
      </c>
      <c r="F22" s="35" t="s">
        <v>59</v>
      </c>
      <c r="G22" s="34"/>
      <c r="H22" s="36" t="s">
        <v>65</v>
      </c>
      <c r="I22" s="37">
        <v>0</v>
      </c>
      <c r="J22" s="38">
        <v>290</v>
      </c>
      <c r="K22" s="39">
        <f t="shared" si="0"/>
        <v>0</v>
      </c>
      <c r="L22" s="40">
        <f t="shared" si="1"/>
        <v>0</v>
      </c>
      <c r="M22" s="40">
        <f t="shared" si="2"/>
        <v>380</v>
      </c>
      <c r="N22" s="40">
        <f t="shared" si="3"/>
        <v>460</v>
      </c>
      <c r="O22" s="40">
        <v>2024</v>
      </c>
      <c r="P22" s="41">
        <v>0</v>
      </c>
      <c r="Q22" s="40">
        <v>20</v>
      </c>
      <c r="R22" s="30" t="s">
        <v>51</v>
      </c>
      <c r="S22" s="40">
        <v>24</v>
      </c>
      <c r="T22" s="30" t="s">
        <v>37</v>
      </c>
      <c r="U22" s="40" t="s">
        <v>66</v>
      </c>
      <c r="V22" s="30" t="s">
        <v>54</v>
      </c>
      <c r="W22" s="43">
        <v>0.125</v>
      </c>
      <c r="X22" s="30" t="s">
        <v>55</v>
      </c>
      <c r="Y22" s="1" t="s">
        <v>56</v>
      </c>
    </row>
    <row r="23" spans="1:25" ht="118.5" customHeight="1">
      <c r="A23" s="30">
        <v>8</v>
      </c>
      <c r="B23" s="31" t="s">
        <v>67</v>
      </c>
      <c r="C23" s="32" t="s">
        <v>62</v>
      </c>
      <c r="D23" s="33" t="s">
        <v>68</v>
      </c>
      <c r="E23" s="34">
        <v>0</v>
      </c>
      <c r="F23" s="35" t="s">
        <v>59</v>
      </c>
      <c r="G23" s="34"/>
      <c r="H23" s="36" t="s">
        <v>69</v>
      </c>
      <c r="I23" s="37">
        <v>0</v>
      </c>
      <c r="J23" s="38">
        <v>290</v>
      </c>
      <c r="K23" s="39">
        <f t="shared" si="0"/>
        <v>0</v>
      </c>
      <c r="L23" s="40">
        <f t="shared" si="1"/>
        <v>0</v>
      </c>
      <c r="M23" s="40">
        <f t="shared" si="2"/>
        <v>380</v>
      </c>
      <c r="N23" s="40">
        <f t="shared" si="3"/>
        <v>460</v>
      </c>
      <c r="O23" s="40">
        <v>2024</v>
      </c>
      <c r="P23" s="41">
        <v>0</v>
      </c>
      <c r="Q23" s="40">
        <v>40</v>
      </c>
      <c r="R23" s="30" t="s">
        <v>51</v>
      </c>
      <c r="S23" s="40">
        <v>24</v>
      </c>
      <c r="T23" s="30" t="s">
        <v>37</v>
      </c>
      <c r="U23" s="40" t="s">
        <v>70</v>
      </c>
      <c r="V23" s="30" t="s">
        <v>54</v>
      </c>
      <c r="W23" s="43">
        <v>0.125</v>
      </c>
      <c r="X23" s="30" t="s">
        <v>55</v>
      </c>
      <c r="Y23" s="48">
        <v>45418</v>
      </c>
    </row>
    <row r="24" spans="1:25" ht="114.75" customHeight="1">
      <c r="A24" s="30">
        <v>9</v>
      </c>
      <c r="B24" s="31" t="s">
        <v>71</v>
      </c>
      <c r="C24" s="32" t="s">
        <v>62</v>
      </c>
      <c r="D24" s="33" t="s">
        <v>72</v>
      </c>
      <c r="E24" s="34">
        <v>0</v>
      </c>
      <c r="F24" s="35" t="s">
        <v>59</v>
      </c>
      <c r="G24" s="34"/>
      <c r="H24" s="36" t="s">
        <v>73</v>
      </c>
      <c r="I24" s="37">
        <v>0</v>
      </c>
      <c r="J24" s="38">
        <v>290</v>
      </c>
      <c r="K24" s="39">
        <f t="shared" si="0"/>
        <v>0</v>
      </c>
      <c r="L24" s="40">
        <f t="shared" si="1"/>
        <v>0</v>
      </c>
      <c r="M24" s="40">
        <f t="shared" si="2"/>
        <v>380</v>
      </c>
      <c r="N24" s="40">
        <f t="shared" si="3"/>
        <v>460</v>
      </c>
      <c r="O24" s="40">
        <v>2024</v>
      </c>
      <c r="P24" s="41">
        <v>0</v>
      </c>
      <c r="Q24" s="40">
        <v>20</v>
      </c>
      <c r="R24" s="30" t="s">
        <v>51</v>
      </c>
      <c r="S24" s="40">
        <v>24</v>
      </c>
      <c r="T24" s="42" t="s">
        <v>37</v>
      </c>
      <c r="U24" s="40" t="s">
        <v>74</v>
      </c>
      <c r="V24" s="30" t="s">
        <v>54</v>
      </c>
      <c r="W24" s="43">
        <v>0.125</v>
      </c>
      <c r="X24" s="30" t="s">
        <v>55</v>
      </c>
      <c r="Y24" s="1" t="s">
        <v>56</v>
      </c>
    </row>
    <row r="25" spans="1:25" ht="13.5" customHeight="1">
      <c r="A25" s="115" t="s">
        <v>75</v>
      </c>
      <c r="B25" s="115"/>
      <c r="C25" s="115"/>
      <c r="D25" s="115"/>
      <c r="E25" s="115"/>
      <c r="F25" s="115"/>
      <c r="G25" s="115"/>
      <c r="H25" s="115"/>
      <c r="I25" s="115"/>
      <c r="J25" s="115"/>
      <c r="K25" s="115"/>
      <c r="L25" s="115"/>
      <c r="M25" s="115"/>
      <c r="N25" s="115"/>
      <c r="O25" s="115"/>
      <c r="P25" s="115"/>
      <c r="Q25" s="115"/>
      <c r="R25" s="115"/>
      <c r="S25" s="115"/>
      <c r="T25" s="115"/>
      <c r="U25" s="115"/>
      <c r="V25" s="115"/>
      <c r="W25" s="115"/>
      <c r="X25" s="115"/>
    </row>
    <row r="26" spans="1:25" ht="129" customHeight="1">
      <c r="A26" s="30">
        <v>10</v>
      </c>
      <c r="B26" s="31" t="s">
        <v>76</v>
      </c>
      <c r="C26" s="32" t="s">
        <v>75</v>
      </c>
      <c r="D26" s="33" t="s">
        <v>77</v>
      </c>
      <c r="E26" s="49">
        <v>0</v>
      </c>
      <c r="F26" s="50" t="s">
        <v>59</v>
      </c>
      <c r="G26" s="51"/>
      <c r="H26" s="52" t="s">
        <v>78</v>
      </c>
      <c r="I26" s="37">
        <v>0</v>
      </c>
      <c r="J26" s="38">
        <v>290</v>
      </c>
      <c r="K26" s="39">
        <f>I26*J26</f>
        <v>0</v>
      </c>
      <c r="L26" s="40">
        <f t="shared" si="1"/>
        <v>0</v>
      </c>
      <c r="M26" s="40">
        <f t="shared" si="2"/>
        <v>380</v>
      </c>
      <c r="N26" s="40">
        <f t="shared" si="3"/>
        <v>460</v>
      </c>
      <c r="O26" s="40">
        <v>2024</v>
      </c>
      <c r="P26" s="53">
        <v>0</v>
      </c>
      <c r="Q26" s="54">
        <v>20</v>
      </c>
      <c r="R26" s="55" t="s">
        <v>51</v>
      </c>
      <c r="S26" s="54">
        <v>24</v>
      </c>
      <c r="T26" s="56" t="s">
        <v>37</v>
      </c>
      <c r="U26" s="54" t="s">
        <v>79</v>
      </c>
      <c r="V26" s="56" t="s">
        <v>54</v>
      </c>
      <c r="W26" s="57">
        <v>0.125</v>
      </c>
      <c r="X26" s="103" t="s">
        <v>55</v>
      </c>
      <c r="Y26" s="1" t="s">
        <v>56</v>
      </c>
    </row>
    <row r="27" spans="1:25" ht="123" customHeight="1">
      <c r="A27" s="30">
        <v>11</v>
      </c>
      <c r="B27" s="31" t="s">
        <v>80</v>
      </c>
      <c r="C27" s="32" t="s">
        <v>75</v>
      </c>
      <c r="D27" s="33" t="s">
        <v>81</v>
      </c>
      <c r="E27" s="49">
        <v>0</v>
      </c>
      <c r="F27" s="50" t="s">
        <v>59</v>
      </c>
      <c r="G27" s="101"/>
      <c r="H27" s="52" t="s">
        <v>82</v>
      </c>
      <c r="I27" s="37">
        <v>0</v>
      </c>
      <c r="J27" s="38">
        <v>290</v>
      </c>
      <c r="K27" s="39">
        <f t="shared" ref="K27:K28" si="8">I27*J27</f>
        <v>0</v>
      </c>
      <c r="L27" s="40">
        <f t="shared" si="1"/>
        <v>0</v>
      </c>
      <c r="M27" s="40">
        <f t="shared" si="2"/>
        <v>380</v>
      </c>
      <c r="N27" s="40">
        <f t="shared" si="3"/>
        <v>460</v>
      </c>
      <c r="O27" s="40">
        <v>2024</v>
      </c>
      <c r="P27" s="53">
        <v>0</v>
      </c>
      <c r="Q27" s="54">
        <v>40</v>
      </c>
      <c r="R27" s="55" t="s">
        <v>51</v>
      </c>
      <c r="S27" s="54">
        <v>24</v>
      </c>
      <c r="T27" s="56" t="s">
        <v>37</v>
      </c>
      <c r="U27" s="54" t="s">
        <v>83</v>
      </c>
      <c r="V27" s="56" t="s">
        <v>54</v>
      </c>
      <c r="W27" s="57">
        <v>0.125</v>
      </c>
      <c r="X27" s="103" t="s">
        <v>55</v>
      </c>
      <c r="Y27" s="58">
        <v>45565</v>
      </c>
    </row>
    <row r="28" spans="1:25" ht="129" customHeight="1">
      <c r="A28" s="30">
        <v>12</v>
      </c>
      <c r="B28" s="31" t="s">
        <v>84</v>
      </c>
      <c r="C28" s="32" t="s">
        <v>75</v>
      </c>
      <c r="D28" s="33" t="s">
        <v>85</v>
      </c>
      <c r="E28" s="49">
        <v>0</v>
      </c>
      <c r="F28" s="50" t="s">
        <v>86</v>
      </c>
      <c r="G28" s="51"/>
      <c r="H28" s="52" t="s">
        <v>87</v>
      </c>
      <c r="I28" s="37">
        <v>0</v>
      </c>
      <c r="J28" s="38">
        <v>290</v>
      </c>
      <c r="K28" s="39">
        <f t="shared" si="8"/>
        <v>0</v>
      </c>
      <c r="L28" s="40">
        <f t="shared" si="1"/>
        <v>0</v>
      </c>
      <c r="M28" s="40">
        <f t="shared" si="2"/>
        <v>380</v>
      </c>
      <c r="N28" s="40">
        <f t="shared" si="3"/>
        <v>460</v>
      </c>
      <c r="O28" s="40">
        <v>2024</v>
      </c>
      <c r="P28" s="53">
        <v>0</v>
      </c>
      <c r="Q28" s="54">
        <v>40</v>
      </c>
      <c r="R28" s="55" t="s">
        <v>51</v>
      </c>
      <c r="S28" s="54">
        <v>24</v>
      </c>
      <c r="T28" s="56" t="s">
        <v>37</v>
      </c>
      <c r="U28" s="54" t="s">
        <v>88</v>
      </c>
      <c r="V28" s="56" t="s">
        <v>54</v>
      </c>
      <c r="W28" s="57">
        <v>0.125</v>
      </c>
      <c r="X28" s="103" t="s">
        <v>55</v>
      </c>
      <c r="Y28" s="48" t="s">
        <v>56</v>
      </c>
    </row>
    <row r="29" spans="1:25" ht="13.5" customHeight="1">
      <c r="A29" s="115" t="s">
        <v>89</v>
      </c>
      <c r="B29" s="115"/>
      <c r="C29" s="115"/>
      <c r="D29" s="115"/>
      <c r="E29" s="115"/>
      <c r="F29" s="115"/>
      <c r="G29" s="115"/>
      <c r="H29" s="115"/>
      <c r="I29" s="115"/>
      <c r="J29" s="115"/>
      <c r="K29" s="115"/>
      <c r="L29" s="115"/>
      <c r="M29" s="115"/>
      <c r="N29" s="115"/>
      <c r="O29" s="115"/>
      <c r="P29" s="115"/>
      <c r="Q29" s="115"/>
      <c r="R29" s="115"/>
      <c r="S29" s="115"/>
      <c r="T29" s="115"/>
      <c r="U29" s="115"/>
      <c r="V29" s="115"/>
      <c r="W29" s="115"/>
      <c r="X29" s="115"/>
    </row>
    <row r="30" spans="1:25" ht="129" customHeight="1">
      <c r="A30" s="30">
        <v>13</v>
      </c>
      <c r="B30" s="93"/>
      <c r="C30" s="32" t="s">
        <v>89</v>
      </c>
      <c r="D30" s="33" t="s">
        <v>242</v>
      </c>
      <c r="E30" s="51">
        <v>0</v>
      </c>
      <c r="F30" s="50" t="s">
        <v>59</v>
      </c>
      <c r="G30" s="44"/>
      <c r="H30" s="109" t="s">
        <v>247</v>
      </c>
      <c r="I30" s="37">
        <v>0</v>
      </c>
      <c r="J30" s="38">
        <v>335</v>
      </c>
      <c r="K30" s="39">
        <f>I30*J30</f>
        <v>0</v>
      </c>
      <c r="L30" s="40">
        <f>J30*I30</f>
        <v>0</v>
      </c>
      <c r="M30" s="40">
        <f t="shared" ref="M30" si="9">ROUND(J30*$M$9,-1)</f>
        <v>440</v>
      </c>
      <c r="N30" s="40">
        <f t="shared" ref="N30" si="10">ROUND(J30*$N$9,-1)</f>
        <v>540</v>
      </c>
      <c r="O30" s="40">
        <v>2025</v>
      </c>
      <c r="P30" s="60">
        <v>0</v>
      </c>
      <c r="Q30" s="108"/>
      <c r="R30" s="55" t="s">
        <v>51</v>
      </c>
      <c r="S30" s="61">
        <v>24</v>
      </c>
      <c r="T30" s="55" t="s">
        <v>37</v>
      </c>
      <c r="U30" s="61" t="s">
        <v>244</v>
      </c>
      <c r="V30" s="55" t="s">
        <v>54</v>
      </c>
      <c r="W30" s="57">
        <v>0.125</v>
      </c>
      <c r="X30" s="95" t="s">
        <v>241</v>
      </c>
      <c r="Y30" s="1" t="s">
        <v>56</v>
      </c>
    </row>
    <row r="31" spans="1:25" ht="129" customHeight="1">
      <c r="A31" s="30">
        <v>14</v>
      </c>
      <c r="B31" s="31" t="s">
        <v>90</v>
      </c>
      <c r="C31" s="32" t="s">
        <v>89</v>
      </c>
      <c r="D31" s="33" t="s">
        <v>91</v>
      </c>
      <c r="E31" s="51">
        <v>0</v>
      </c>
      <c r="F31" s="50" t="s">
        <v>59</v>
      </c>
      <c r="G31" s="51"/>
      <c r="H31" s="59" t="s">
        <v>92</v>
      </c>
      <c r="I31" s="37">
        <v>0</v>
      </c>
      <c r="J31" s="38">
        <v>290</v>
      </c>
      <c r="K31" s="39">
        <f>I31*J31</f>
        <v>0</v>
      </c>
      <c r="L31" s="40">
        <f>J31*I31</f>
        <v>0</v>
      </c>
      <c r="M31" s="40">
        <f t="shared" si="2"/>
        <v>380</v>
      </c>
      <c r="N31" s="40">
        <f t="shared" si="3"/>
        <v>460</v>
      </c>
      <c r="O31" s="40">
        <v>2024</v>
      </c>
      <c r="P31" s="60">
        <v>0</v>
      </c>
      <c r="Q31" s="61">
        <v>20</v>
      </c>
      <c r="R31" s="55" t="s">
        <v>51</v>
      </c>
      <c r="S31" s="61">
        <v>24</v>
      </c>
      <c r="T31" s="55" t="s">
        <v>37</v>
      </c>
      <c r="U31" s="61" t="s">
        <v>93</v>
      </c>
      <c r="V31" s="55" t="s">
        <v>54</v>
      </c>
      <c r="W31" s="57">
        <v>0.125</v>
      </c>
      <c r="X31" s="95" t="s">
        <v>40</v>
      </c>
      <c r="Y31" s="1" t="s">
        <v>56</v>
      </c>
    </row>
    <row r="32" spans="1:25" ht="13.5" customHeight="1">
      <c r="A32" s="115" t="s">
        <v>94</v>
      </c>
      <c r="B32" s="115"/>
      <c r="C32" s="115"/>
      <c r="D32" s="115"/>
      <c r="E32" s="115"/>
      <c r="F32" s="115"/>
      <c r="G32" s="115"/>
      <c r="H32" s="115"/>
      <c r="I32" s="115"/>
      <c r="J32" s="115"/>
      <c r="K32" s="115"/>
      <c r="L32" s="115"/>
      <c r="M32" s="115"/>
      <c r="N32" s="115"/>
      <c r="O32" s="115"/>
      <c r="P32" s="115"/>
      <c r="Q32" s="115"/>
      <c r="R32" s="115"/>
      <c r="S32" s="115"/>
      <c r="T32" s="115"/>
      <c r="U32" s="115"/>
      <c r="V32" s="115"/>
      <c r="W32" s="115"/>
      <c r="X32" s="115"/>
    </row>
    <row r="33" spans="1:25" ht="135" customHeight="1">
      <c r="A33" s="30">
        <v>15</v>
      </c>
      <c r="B33" s="93"/>
      <c r="C33" s="90" t="s">
        <v>223</v>
      </c>
      <c r="D33" s="91" t="s">
        <v>238</v>
      </c>
      <c r="E33" s="34">
        <v>0</v>
      </c>
      <c r="F33" s="35" t="s">
        <v>227</v>
      </c>
      <c r="G33" s="34"/>
      <c r="H33" s="89" t="s">
        <v>239</v>
      </c>
      <c r="I33" s="37">
        <v>0</v>
      </c>
      <c r="J33" s="38">
        <v>335</v>
      </c>
      <c r="K33" s="39">
        <f t="shared" ref="K33:K36" si="11">I33*J33</f>
        <v>0</v>
      </c>
      <c r="L33" s="40">
        <f t="shared" ref="L33:L36" si="12">I33*J33</f>
        <v>0</v>
      </c>
      <c r="M33" s="40">
        <f t="shared" ref="M33:M36" si="13">ROUND(J33*$M$9,-1)</f>
        <v>440</v>
      </c>
      <c r="N33" s="40">
        <f t="shared" ref="N33:N36" si="14">ROUND(J33*$N$9,-1)</f>
        <v>540</v>
      </c>
      <c r="O33" s="40">
        <v>2025</v>
      </c>
      <c r="P33" s="41">
        <v>0</v>
      </c>
      <c r="Q33" s="94"/>
      <c r="R33" s="95" t="s">
        <v>225</v>
      </c>
      <c r="S33" s="40">
        <v>24</v>
      </c>
      <c r="T33" s="42" t="s">
        <v>37</v>
      </c>
      <c r="U33" s="40" t="s">
        <v>243</v>
      </c>
      <c r="V33" s="30" t="s">
        <v>39</v>
      </c>
      <c r="W33" s="97">
        <v>0.115</v>
      </c>
      <c r="X33" s="95" t="s">
        <v>229</v>
      </c>
    </row>
    <row r="34" spans="1:25" ht="134.25" customHeight="1">
      <c r="A34" s="30">
        <v>16</v>
      </c>
      <c r="B34" s="93"/>
      <c r="C34" s="90" t="s">
        <v>223</v>
      </c>
      <c r="D34" s="91" t="s">
        <v>237</v>
      </c>
      <c r="E34" s="45" t="s">
        <v>42</v>
      </c>
      <c r="F34" s="35" t="s">
        <v>227</v>
      </c>
      <c r="G34" s="34"/>
      <c r="H34" s="96" t="s">
        <v>240</v>
      </c>
      <c r="I34" s="37">
        <v>0</v>
      </c>
      <c r="J34" s="38">
        <v>335</v>
      </c>
      <c r="K34" s="39">
        <f t="shared" si="11"/>
        <v>0</v>
      </c>
      <c r="L34" s="40">
        <f t="shared" si="12"/>
        <v>0</v>
      </c>
      <c r="M34" s="40">
        <f t="shared" si="13"/>
        <v>440</v>
      </c>
      <c r="N34" s="40">
        <f t="shared" si="14"/>
        <v>540</v>
      </c>
      <c r="O34" s="40">
        <v>2025</v>
      </c>
      <c r="P34" s="41">
        <v>0</v>
      </c>
      <c r="Q34" s="94"/>
      <c r="R34" s="95" t="s">
        <v>225</v>
      </c>
      <c r="S34" s="40">
        <v>24</v>
      </c>
      <c r="T34" s="42" t="s">
        <v>37</v>
      </c>
      <c r="U34" s="40" t="s">
        <v>245</v>
      </c>
      <c r="V34" s="30" t="s">
        <v>39</v>
      </c>
      <c r="W34" s="97">
        <v>0.115</v>
      </c>
      <c r="X34" s="95" t="s">
        <v>229</v>
      </c>
    </row>
    <row r="35" spans="1:25" ht="121.5" customHeight="1">
      <c r="A35" s="30">
        <v>17</v>
      </c>
      <c r="B35" s="93"/>
      <c r="C35" s="90" t="s">
        <v>223</v>
      </c>
      <c r="D35" s="91" t="s">
        <v>224</v>
      </c>
      <c r="E35" s="34">
        <v>0</v>
      </c>
      <c r="F35" s="35" t="s">
        <v>227</v>
      </c>
      <c r="G35" s="34"/>
      <c r="H35" s="89" t="s">
        <v>222</v>
      </c>
      <c r="I35" s="37">
        <v>0</v>
      </c>
      <c r="J35" s="38">
        <v>335</v>
      </c>
      <c r="K35" s="39">
        <f t="shared" si="11"/>
        <v>0</v>
      </c>
      <c r="L35" s="40">
        <f t="shared" si="12"/>
        <v>0</v>
      </c>
      <c r="M35" s="40">
        <f t="shared" si="13"/>
        <v>440</v>
      </c>
      <c r="N35" s="40">
        <f t="shared" si="14"/>
        <v>540</v>
      </c>
      <c r="O35" s="40">
        <v>2025</v>
      </c>
      <c r="P35" s="41">
        <v>0</v>
      </c>
      <c r="Q35" s="94"/>
      <c r="R35" s="95" t="s">
        <v>225</v>
      </c>
      <c r="S35" s="40">
        <v>24</v>
      </c>
      <c r="T35" s="42" t="s">
        <v>37</v>
      </c>
      <c r="U35" s="40" t="s">
        <v>231</v>
      </c>
      <c r="V35" s="30" t="s">
        <v>39</v>
      </c>
      <c r="W35" s="97">
        <v>0.115</v>
      </c>
      <c r="X35" s="95" t="s">
        <v>229</v>
      </c>
    </row>
    <row r="36" spans="1:25" ht="122.25" customHeight="1">
      <c r="A36" s="30">
        <v>18</v>
      </c>
      <c r="B36" s="93"/>
      <c r="C36" s="90" t="s">
        <v>223</v>
      </c>
      <c r="D36" s="91" t="s">
        <v>226</v>
      </c>
      <c r="E36" s="45" t="s">
        <v>42</v>
      </c>
      <c r="F36" s="35" t="s">
        <v>227</v>
      </c>
      <c r="G36" s="44"/>
      <c r="H36" s="96" t="s">
        <v>228</v>
      </c>
      <c r="I36" s="37">
        <v>0</v>
      </c>
      <c r="J36" s="38">
        <v>335</v>
      </c>
      <c r="K36" s="39">
        <f t="shared" si="11"/>
        <v>0</v>
      </c>
      <c r="L36" s="40">
        <f t="shared" si="12"/>
        <v>0</v>
      </c>
      <c r="M36" s="40">
        <f t="shared" si="13"/>
        <v>440</v>
      </c>
      <c r="N36" s="40">
        <f t="shared" si="14"/>
        <v>540</v>
      </c>
      <c r="O36" s="40">
        <v>2025</v>
      </c>
      <c r="P36" s="41">
        <v>0</v>
      </c>
      <c r="Q36" s="94"/>
      <c r="R36" s="95" t="s">
        <v>225</v>
      </c>
      <c r="S36" s="40">
        <v>24</v>
      </c>
      <c r="T36" s="42" t="s">
        <v>37</v>
      </c>
      <c r="U36" s="40" t="s">
        <v>230</v>
      </c>
      <c r="V36" s="30" t="s">
        <v>39</v>
      </c>
      <c r="W36" s="97">
        <v>0.115</v>
      </c>
      <c r="X36" s="95" t="s">
        <v>229</v>
      </c>
    </row>
    <row r="37" spans="1:25" ht="123" customHeight="1">
      <c r="A37" s="30">
        <v>19</v>
      </c>
      <c r="B37" s="31" t="s">
        <v>95</v>
      </c>
      <c r="C37" s="32" t="s">
        <v>94</v>
      </c>
      <c r="D37" s="33" t="s">
        <v>96</v>
      </c>
      <c r="E37" s="34">
        <v>0</v>
      </c>
      <c r="F37" s="35" t="s">
        <v>59</v>
      </c>
      <c r="G37" s="62"/>
      <c r="H37" s="59" t="s">
        <v>97</v>
      </c>
      <c r="I37" s="37">
        <v>0</v>
      </c>
      <c r="J37" s="38">
        <v>290</v>
      </c>
      <c r="K37" s="39">
        <f t="shared" ref="K37:K45" si="15">I37*J37</f>
        <v>0</v>
      </c>
      <c r="L37" s="40">
        <f t="shared" ref="L37:L67" si="16">J37*I37</f>
        <v>0</v>
      </c>
      <c r="M37" s="40">
        <f t="shared" si="2"/>
        <v>380</v>
      </c>
      <c r="N37" s="40">
        <f t="shared" si="3"/>
        <v>460</v>
      </c>
      <c r="O37" s="40">
        <v>2024</v>
      </c>
      <c r="P37" s="60">
        <v>0</v>
      </c>
      <c r="Q37" s="61">
        <v>20</v>
      </c>
      <c r="R37" s="55" t="s">
        <v>51</v>
      </c>
      <c r="S37" s="61">
        <v>24</v>
      </c>
      <c r="T37" s="63" t="s">
        <v>37</v>
      </c>
      <c r="U37" s="61" t="s">
        <v>98</v>
      </c>
      <c r="V37" s="55" t="s">
        <v>54</v>
      </c>
      <c r="W37" s="57">
        <v>0.125</v>
      </c>
      <c r="X37" s="30" t="s">
        <v>55</v>
      </c>
      <c r="Y37" s="1" t="s">
        <v>56</v>
      </c>
    </row>
    <row r="38" spans="1:25" ht="128.25" customHeight="1">
      <c r="A38" s="30">
        <v>20</v>
      </c>
      <c r="B38" s="31" t="s">
        <v>99</v>
      </c>
      <c r="C38" s="32" t="s">
        <v>94</v>
      </c>
      <c r="D38" s="33" t="s">
        <v>100</v>
      </c>
      <c r="E38" s="34">
        <v>0</v>
      </c>
      <c r="F38" s="35" t="s">
        <v>101</v>
      </c>
      <c r="G38" s="62"/>
      <c r="H38" s="52" t="s">
        <v>102</v>
      </c>
      <c r="I38" s="37">
        <v>0</v>
      </c>
      <c r="J38" s="38">
        <v>290</v>
      </c>
      <c r="K38" s="39">
        <f t="shared" si="15"/>
        <v>0</v>
      </c>
      <c r="L38" s="40">
        <f t="shared" si="16"/>
        <v>0</v>
      </c>
      <c r="M38" s="40">
        <f t="shared" si="2"/>
        <v>380</v>
      </c>
      <c r="N38" s="40">
        <f t="shared" si="3"/>
        <v>460</v>
      </c>
      <c r="O38" s="40">
        <v>2024</v>
      </c>
      <c r="P38" s="53">
        <v>0</v>
      </c>
      <c r="Q38" s="54">
        <v>20</v>
      </c>
      <c r="R38" s="55" t="s">
        <v>51</v>
      </c>
      <c r="S38" s="54">
        <v>24</v>
      </c>
      <c r="T38" s="56" t="s">
        <v>37</v>
      </c>
      <c r="U38" s="54" t="s">
        <v>103</v>
      </c>
      <c r="V38" s="56" t="s">
        <v>54</v>
      </c>
      <c r="W38" s="57">
        <v>0.125</v>
      </c>
      <c r="X38" s="103" t="s">
        <v>55</v>
      </c>
      <c r="Y38" s="1" t="s">
        <v>56</v>
      </c>
    </row>
    <row r="39" spans="1:25" ht="126.75" customHeight="1">
      <c r="A39" s="30">
        <v>21</v>
      </c>
      <c r="B39" s="31" t="s">
        <v>104</v>
      </c>
      <c r="C39" s="32" t="s">
        <v>94</v>
      </c>
      <c r="D39" s="33" t="s">
        <v>105</v>
      </c>
      <c r="E39" s="49">
        <v>0</v>
      </c>
      <c r="F39" s="64" t="s">
        <v>59</v>
      </c>
      <c r="G39" s="51"/>
      <c r="H39" s="59" t="s">
        <v>106</v>
      </c>
      <c r="I39" s="37">
        <v>0</v>
      </c>
      <c r="J39" s="38">
        <v>290</v>
      </c>
      <c r="K39" s="39">
        <f t="shared" si="15"/>
        <v>0</v>
      </c>
      <c r="L39" s="40">
        <f t="shared" si="16"/>
        <v>0</v>
      </c>
      <c r="M39" s="40">
        <f t="shared" si="2"/>
        <v>380</v>
      </c>
      <c r="N39" s="40">
        <f t="shared" si="3"/>
        <v>460</v>
      </c>
      <c r="O39" s="61">
        <v>2023</v>
      </c>
      <c r="P39" s="60">
        <v>0</v>
      </c>
      <c r="Q39" s="61">
        <v>30</v>
      </c>
      <c r="R39" s="55" t="s">
        <v>51</v>
      </c>
      <c r="S39" s="61">
        <v>24</v>
      </c>
      <c r="T39" s="63" t="s">
        <v>37</v>
      </c>
      <c r="U39" s="61" t="s">
        <v>107</v>
      </c>
      <c r="V39" s="55" t="s">
        <v>54</v>
      </c>
      <c r="W39" s="57">
        <v>0.125</v>
      </c>
      <c r="X39" s="30" t="s">
        <v>55</v>
      </c>
      <c r="Y39" s="1" t="s">
        <v>56</v>
      </c>
    </row>
    <row r="40" spans="1:25" ht="129" customHeight="1">
      <c r="A40" s="30">
        <v>22</v>
      </c>
      <c r="B40" s="31" t="s">
        <v>108</v>
      </c>
      <c r="C40" s="32" t="s">
        <v>94</v>
      </c>
      <c r="D40" s="33" t="s">
        <v>109</v>
      </c>
      <c r="E40" s="49">
        <v>0</v>
      </c>
      <c r="F40" s="50" t="s">
        <v>59</v>
      </c>
      <c r="G40" s="51"/>
      <c r="H40" s="52" t="s">
        <v>110</v>
      </c>
      <c r="I40" s="37">
        <v>0</v>
      </c>
      <c r="J40" s="38">
        <v>290</v>
      </c>
      <c r="K40" s="39">
        <f t="shared" si="15"/>
        <v>0</v>
      </c>
      <c r="L40" s="40">
        <f t="shared" si="16"/>
        <v>0</v>
      </c>
      <c r="M40" s="40">
        <f t="shared" si="2"/>
        <v>380</v>
      </c>
      <c r="N40" s="40">
        <f t="shared" si="3"/>
        <v>460</v>
      </c>
      <c r="O40" s="54">
        <v>2023</v>
      </c>
      <c r="P40" s="53">
        <v>0</v>
      </c>
      <c r="Q40" s="54">
        <v>30</v>
      </c>
      <c r="R40" s="55" t="s">
        <v>51</v>
      </c>
      <c r="S40" s="54">
        <v>24</v>
      </c>
      <c r="T40" s="56" t="s">
        <v>37</v>
      </c>
      <c r="U40" s="54" t="s">
        <v>111</v>
      </c>
      <c r="V40" s="56" t="s">
        <v>54</v>
      </c>
      <c r="W40" s="57">
        <v>0.125</v>
      </c>
      <c r="X40" s="103" t="s">
        <v>55</v>
      </c>
      <c r="Y40" s="1" t="s">
        <v>56</v>
      </c>
    </row>
    <row r="41" spans="1:25" ht="127.5" customHeight="1">
      <c r="A41" s="30">
        <v>23</v>
      </c>
      <c r="B41" s="65" t="s">
        <v>112</v>
      </c>
      <c r="C41" s="32" t="s">
        <v>94</v>
      </c>
      <c r="D41" s="33" t="s">
        <v>113</v>
      </c>
      <c r="E41" s="66">
        <v>0</v>
      </c>
      <c r="F41" s="67" t="s">
        <v>114</v>
      </c>
      <c r="G41" s="49"/>
      <c r="H41" s="52" t="s">
        <v>115</v>
      </c>
      <c r="I41" s="37">
        <v>0</v>
      </c>
      <c r="J41" s="38">
        <v>290</v>
      </c>
      <c r="K41" s="39">
        <f t="shared" si="15"/>
        <v>0</v>
      </c>
      <c r="L41" s="40">
        <f t="shared" si="16"/>
        <v>0</v>
      </c>
      <c r="M41" s="40">
        <f t="shared" si="2"/>
        <v>380</v>
      </c>
      <c r="N41" s="40">
        <f t="shared" si="3"/>
        <v>460</v>
      </c>
      <c r="O41" s="68">
        <v>2023</v>
      </c>
      <c r="P41" s="69">
        <v>0</v>
      </c>
      <c r="Q41" s="68">
        <v>30</v>
      </c>
      <c r="R41" s="55" t="s">
        <v>51</v>
      </c>
      <c r="S41" s="68">
        <v>24</v>
      </c>
      <c r="T41" s="70" t="s">
        <v>37</v>
      </c>
      <c r="U41" s="68" t="s">
        <v>116</v>
      </c>
      <c r="V41" s="70" t="s">
        <v>54</v>
      </c>
      <c r="W41" s="57">
        <v>0.125</v>
      </c>
      <c r="X41" s="30" t="s">
        <v>55</v>
      </c>
      <c r="Y41" s="1" t="s">
        <v>56</v>
      </c>
    </row>
    <row r="42" spans="1:25" ht="127.5" customHeight="1">
      <c r="A42" s="30">
        <v>24</v>
      </c>
      <c r="B42" s="31" t="s">
        <v>117</v>
      </c>
      <c r="C42" s="32" t="s">
        <v>94</v>
      </c>
      <c r="D42" s="33" t="s">
        <v>118</v>
      </c>
      <c r="E42" s="51">
        <v>0</v>
      </c>
      <c r="F42" s="50" t="s">
        <v>59</v>
      </c>
      <c r="G42" s="51"/>
      <c r="H42" s="59" t="s">
        <v>119</v>
      </c>
      <c r="I42" s="37">
        <v>0</v>
      </c>
      <c r="J42" s="38">
        <v>290</v>
      </c>
      <c r="K42" s="39">
        <f t="shared" si="15"/>
        <v>0</v>
      </c>
      <c r="L42" s="40">
        <f t="shared" si="16"/>
        <v>0</v>
      </c>
      <c r="M42" s="40">
        <f t="shared" si="2"/>
        <v>380</v>
      </c>
      <c r="N42" s="40">
        <f t="shared" si="3"/>
        <v>460</v>
      </c>
      <c r="O42" s="61">
        <v>2023</v>
      </c>
      <c r="P42" s="60">
        <v>0</v>
      </c>
      <c r="Q42" s="61">
        <v>30</v>
      </c>
      <c r="R42" s="55" t="s">
        <v>51</v>
      </c>
      <c r="S42" s="61">
        <v>24</v>
      </c>
      <c r="T42" s="55" t="s">
        <v>37</v>
      </c>
      <c r="U42" s="61" t="s">
        <v>120</v>
      </c>
      <c r="V42" s="55" t="s">
        <v>54</v>
      </c>
      <c r="W42" s="57">
        <v>0.125</v>
      </c>
      <c r="X42" s="30" t="s">
        <v>55</v>
      </c>
      <c r="Y42" s="1" t="s">
        <v>56</v>
      </c>
    </row>
    <row r="43" spans="1:25" ht="127.5" customHeight="1">
      <c r="A43" s="30">
        <v>25</v>
      </c>
      <c r="B43" s="31" t="s">
        <v>121</v>
      </c>
      <c r="C43" s="32" t="s">
        <v>94</v>
      </c>
      <c r="D43" s="33" t="s">
        <v>122</v>
      </c>
      <c r="E43" s="51">
        <v>0</v>
      </c>
      <c r="F43" s="50" t="s">
        <v>101</v>
      </c>
      <c r="G43" s="51"/>
      <c r="H43" s="59" t="s">
        <v>123</v>
      </c>
      <c r="I43" s="37">
        <v>0</v>
      </c>
      <c r="J43" s="38">
        <v>290</v>
      </c>
      <c r="K43" s="39">
        <f t="shared" si="15"/>
        <v>0</v>
      </c>
      <c r="L43" s="40">
        <f t="shared" si="16"/>
        <v>0</v>
      </c>
      <c r="M43" s="40">
        <f t="shared" si="2"/>
        <v>380</v>
      </c>
      <c r="N43" s="40">
        <f t="shared" si="3"/>
        <v>460</v>
      </c>
      <c r="O43" s="40">
        <v>2024</v>
      </c>
      <c r="P43" s="60">
        <v>0</v>
      </c>
      <c r="Q43" s="61">
        <v>40</v>
      </c>
      <c r="R43" s="55" t="s">
        <v>51</v>
      </c>
      <c r="S43" s="61">
        <v>24</v>
      </c>
      <c r="T43" s="55" t="s">
        <v>37</v>
      </c>
      <c r="U43" s="61" t="s">
        <v>124</v>
      </c>
      <c r="V43" s="55" t="s">
        <v>54</v>
      </c>
      <c r="W43" s="57">
        <v>0.125</v>
      </c>
      <c r="X43" s="30" t="s">
        <v>55</v>
      </c>
      <c r="Y43" s="48" t="s">
        <v>56</v>
      </c>
    </row>
    <row r="44" spans="1:25" ht="127.5" customHeight="1">
      <c r="A44" s="30">
        <v>26</v>
      </c>
      <c r="B44" s="31" t="s">
        <v>125</v>
      </c>
      <c r="C44" s="32" t="s">
        <v>94</v>
      </c>
      <c r="D44" s="33" t="s">
        <v>126</v>
      </c>
      <c r="E44" s="51">
        <v>0</v>
      </c>
      <c r="F44" s="50" t="s">
        <v>101</v>
      </c>
      <c r="G44" s="51"/>
      <c r="H44" s="59" t="s">
        <v>127</v>
      </c>
      <c r="I44" s="37">
        <v>0</v>
      </c>
      <c r="J44" s="38">
        <v>290</v>
      </c>
      <c r="K44" s="39">
        <f t="shared" si="15"/>
        <v>0</v>
      </c>
      <c r="L44" s="40">
        <f t="shared" si="16"/>
        <v>0</v>
      </c>
      <c r="M44" s="40">
        <f t="shared" si="2"/>
        <v>380</v>
      </c>
      <c r="N44" s="40">
        <f t="shared" si="3"/>
        <v>460</v>
      </c>
      <c r="O44" s="40">
        <v>2024</v>
      </c>
      <c r="P44" s="60">
        <v>0</v>
      </c>
      <c r="Q44" s="61">
        <v>40</v>
      </c>
      <c r="R44" s="55" t="s">
        <v>51</v>
      </c>
      <c r="S44" s="61">
        <v>24</v>
      </c>
      <c r="T44" s="55" t="s">
        <v>37</v>
      </c>
      <c r="U44" s="61" t="s">
        <v>128</v>
      </c>
      <c r="V44" s="55" t="s">
        <v>54</v>
      </c>
      <c r="W44" s="57">
        <v>0.125</v>
      </c>
      <c r="X44" s="30" t="s">
        <v>55</v>
      </c>
      <c r="Y44" s="48" t="s">
        <v>56</v>
      </c>
    </row>
    <row r="45" spans="1:25" ht="127.5" customHeight="1">
      <c r="A45" s="30">
        <v>27</v>
      </c>
      <c r="B45" s="31" t="s">
        <v>129</v>
      </c>
      <c r="C45" s="32" t="s">
        <v>94</v>
      </c>
      <c r="D45" s="33" t="s">
        <v>130</v>
      </c>
      <c r="E45" s="51"/>
      <c r="F45" s="50" t="s">
        <v>101</v>
      </c>
      <c r="G45" s="51"/>
      <c r="H45" s="59" t="s">
        <v>131</v>
      </c>
      <c r="I45" s="37">
        <v>0</v>
      </c>
      <c r="J45" s="38">
        <v>290</v>
      </c>
      <c r="K45" s="39">
        <f t="shared" si="15"/>
        <v>0</v>
      </c>
      <c r="L45" s="40">
        <f t="shared" si="16"/>
        <v>0</v>
      </c>
      <c r="M45" s="40">
        <f t="shared" si="2"/>
        <v>380</v>
      </c>
      <c r="N45" s="40">
        <f t="shared" si="3"/>
        <v>460</v>
      </c>
      <c r="O45" s="40">
        <v>2024</v>
      </c>
      <c r="P45" s="60">
        <v>0</v>
      </c>
      <c r="Q45" s="61">
        <v>40</v>
      </c>
      <c r="R45" s="55" t="s">
        <v>51</v>
      </c>
      <c r="S45" s="61">
        <v>24</v>
      </c>
      <c r="T45" s="55" t="s">
        <v>37</v>
      </c>
      <c r="U45" s="61" t="s">
        <v>132</v>
      </c>
      <c r="V45" s="55" t="s">
        <v>54</v>
      </c>
      <c r="W45" s="57">
        <v>1.125</v>
      </c>
      <c r="X45" s="30" t="s">
        <v>55</v>
      </c>
      <c r="Y45" s="48">
        <v>45418</v>
      </c>
    </row>
    <row r="46" spans="1:25" ht="12" customHeight="1">
      <c r="A46" s="110" t="s">
        <v>138</v>
      </c>
      <c r="B46" s="110"/>
      <c r="C46" s="110"/>
      <c r="D46" s="110"/>
      <c r="E46" s="110"/>
      <c r="F46" s="110"/>
      <c r="G46" s="110"/>
      <c r="H46" s="110"/>
      <c r="I46" s="110"/>
      <c r="J46" s="110"/>
      <c r="K46" s="110"/>
      <c r="L46" s="110"/>
      <c r="M46" s="110"/>
      <c r="N46" s="110"/>
      <c r="O46" s="110"/>
      <c r="P46" s="110"/>
      <c r="Q46" s="110"/>
      <c r="R46" s="110"/>
      <c r="S46" s="110"/>
      <c r="T46" s="110"/>
      <c r="U46" s="110"/>
      <c r="V46" s="110"/>
      <c r="W46" s="110"/>
      <c r="X46" s="110"/>
    </row>
    <row r="47" spans="1:25" ht="123" customHeight="1">
      <c r="A47" s="30">
        <v>28</v>
      </c>
      <c r="B47" s="31" t="s">
        <v>139</v>
      </c>
      <c r="C47" s="32" t="s">
        <v>138</v>
      </c>
      <c r="D47" s="33" t="s">
        <v>140</v>
      </c>
      <c r="E47" s="34">
        <v>0</v>
      </c>
      <c r="F47" s="35" t="s">
        <v>59</v>
      </c>
      <c r="G47" s="62"/>
      <c r="H47" s="59" t="s">
        <v>141</v>
      </c>
      <c r="I47" s="37">
        <v>0</v>
      </c>
      <c r="J47" s="38">
        <v>190</v>
      </c>
      <c r="K47" s="39">
        <f>I47*J47</f>
        <v>0</v>
      </c>
      <c r="L47" s="40">
        <f t="shared" si="16"/>
        <v>0</v>
      </c>
      <c r="M47" s="40">
        <f t="shared" si="2"/>
        <v>250</v>
      </c>
      <c r="N47" s="40">
        <f t="shared" si="3"/>
        <v>300</v>
      </c>
      <c r="O47" s="40">
        <v>2024</v>
      </c>
      <c r="P47" s="60">
        <v>0</v>
      </c>
      <c r="Q47" s="61">
        <v>50</v>
      </c>
      <c r="R47" s="55" t="s">
        <v>51</v>
      </c>
      <c r="S47" s="61">
        <v>16</v>
      </c>
      <c r="T47" s="63" t="s">
        <v>37</v>
      </c>
      <c r="U47" s="61" t="s">
        <v>142</v>
      </c>
      <c r="V47" s="55" t="s">
        <v>54</v>
      </c>
      <c r="W47" s="43">
        <v>9.5000000000000001E-2</v>
      </c>
      <c r="X47" s="30" t="s">
        <v>55</v>
      </c>
    </row>
    <row r="48" spans="1:25" ht="127.5" customHeight="1">
      <c r="A48" s="30">
        <v>29</v>
      </c>
      <c r="B48" s="31" t="s">
        <v>143</v>
      </c>
      <c r="C48" s="32" t="s">
        <v>138</v>
      </c>
      <c r="D48" s="33" t="s">
        <v>144</v>
      </c>
      <c r="E48" s="34">
        <v>0</v>
      </c>
      <c r="F48" s="35" t="s">
        <v>145</v>
      </c>
      <c r="G48" s="62"/>
      <c r="H48" s="52" t="s">
        <v>146</v>
      </c>
      <c r="I48" s="37">
        <v>0</v>
      </c>
      <c r="J48" s="38">
        <v>190</v>
      </c>
      <c r="K48" s="39">
        <f t="shared" ref="K48:K52" si="17">I48*J48</f>
        <v>0</v>
      </c>
      <c r="L48" s="40">
        <f t="shared" si="16"/>
        <v>0</v>
      </c>
      <c r="M48" s="40">
        <f t="shared" si="2"/>
        <v>250</v>
      </c>
      <c r="N48" s="40">
        <f t="shared" si="3"/>
        <v>300</v>
      </c>
      <c r="O48" s="40">
        <v>2024</v>
      </c>
      <c r="P48" s="53">
        <v>0</v>
      </c>
      <c r="Q48" s="54">
        <v>50</v>
      </c>
      <c r="R48" s="55" t="s">
        <v>51</v>
      </c>
      <c r="S48" s="54">
        <v>16</v>
      </c>
      <c r="T48" s="56" t="s">
        <v>37</v>
      </c>
      <c r="U48" s="61" t="s">
        <v>147</v>
      </c>
      <c r="V48" s="56" t="s">
        <v>54</v>
      </c>
      <c r="W48" s="43">
        <v>9.5000000000000001E-2</v>
      </c>
      <c r="X48" s="103" t="s">
        <v>55</v>
      </c>
    </row>
    <row r="49" spans="1:257" ht="123" customHeight="1">
      <c r="A49" s="30">
        <v>30</v>
      </c>
      <c r="B49" s="31" t="s">
        <v>148</v>
      </c>
      <c r="C49" s="32" t="s">
        <v>138</v>
      </c>
      <c r="D49" s="33" t="s">
        <v>149</v>
      </c>
      <c r="E49" s="71">
        <v>0</v>
      </c>
      <c r="F49" s="64" t="s">
        <v>59</v>
      </c>
      <c r="G49" s="51"/>
      <c r="H49" s="59" t="s">
        <v>150</v>
      </c>
      <c r="I49" s="37">
        <v>0</v>
      </c>
      <c r="J49" s="38">
        <v>190</v>
      </c>
      <c r="K49" s="39">
        <f t="shared" si="17"/>
        <v>0</v>
      </c>
      <c r="L49" s="40">
        <f t="shared" si="16"/>
        <v>0</v>
      </c>
      <c r="M49" s="40">
        <f t="shared" si="2"/>
        <v>250</v>
      </c>
      <c r="N49" s="40">
        <f t="shared" si="3"/>
        <v>300</v>
      </c>
      <c r="O49" s="40">
        <v>2023</v>
      </c>
      <c r="P49" s="41">
        <v>0</v>
      </c>
      <c r="Q49" s="40">
        <v>50</v>
      </c>
      <c r="R49" s="55" t="s">
        <v>51</v>
      </c>
      <c r="S49" s="40">
        <v>16</v>
      </c>
      <c r="T49" s="42" t="s">
        <v>37</v>
      </c>
      <c r="U49" s="40" t="s">
        <v>151</v>
      </c>
      <c r="V49" s="30" t="s">
        <v>54</v>
      </c>
      <c r="W49" s="43">
        <v>9.5000000000000001E-2</v>
      </c>
      <c r="X49" s="30" t="s">
        <v>55</v>
      </c>
    </row>
    <row r="50" spans="1:257" ht="123" customHeight="1">
      <c r="A50" s="30">
        <v>31</v>
      </c>
      <c r="B50" s="31" t="s">
        <v>152</v>
      </c>
      <c r="C50" s="32" t="s">
        <v>138</v>
      </c>
      <c r="D50" s="33" t="s">
        <v>153</v>
      </c>
      <c r="E50" s="51">
        <v>0</v>
      </c>
      <c r="F50" s="50" t="s">
        <v>59</v>
      </c>
      <c r="G50" s="34"/>
      <c r="H50" s="59" t="s">
        <v>154</v>
      </c>
      <c r="I50" s="37">
        <v>0</v>
      </c>
      <c r="J50" s="38">
        <v>190</v>
      </c>
      <c r="K50" s="39">
        <f t="shared" si="17"/>
        <v>0</v>
      </c>
      <c r="L50" s="40">
        <f t="shared" si="16"/>
        <v>0</v>
      </c>
      <c r="M50" s="40">
        <f t="shared" si="2"/>
        <v>250</v>
      </c>
      <c r="N50" s="40">
        <f t="shared" si="3"/>
        <v>300</v>
      </c>
      <c r="O50" s="61">
        <v>2023</v>
      </c>
      <c r="P50" s="60">
        <v>0</v>
      </c>
      <c r="Q50" s="61">
        <v>50</v>
      </c>
      <c r="R50" s="55" t="s">
        <v>51</v>
      </c>
      <c r="S50" s="61">
        <v>16</v>
      </c>
      <c r="T50" s="55" t="s">
        <v>37</v>
      </c>
      <c r="U50" s="54" t="s">
        <v>155</v>
      </c>
      <c r="V50" s="55" t="s">
        <v>54</v>
      </c>
      <c r="W50" s="43">
        <v>9.5000000000000001E-2</v>
      </c>
      <c r="X50" s="30" t="s">
        <v>55</v>
      </c>
    </row>
    <row r="51" spans="1:257" ht="129" customHeight="1">
      <c r="A51" s="30">
        <v>32</v>
      </c>
      <c r="B51" s="31" t="s">
        <v>156</v>
      </c>
      <c r="C51" s="32" t="s">
        <v>138</v>
      </c>
      <c r="D51" s="33" t="s">
        <v>157</v>
      </c>
      <c r="E51" s="51">
        <v>0</v>
      </c>
      <c r="F51" s="67" t="s">
        <v>59</v>
      </c>
      <c r="G51" s="51"/>
      <c r="H51" s="59" t="s">
        <v>158</v>
      </c>
      <c r="I51" s="37">
        <v>0</v>
      </c>
      <c r="J51" s="38">
        <v>190</v>
      </c>
      <c r="K51" s="39">
        <f t="shared" si="17"/>
        <v>0</v>
      </c>
      <c r="L51" s="40">
        <f t="shared" si="16"/>
        <v>0</v>
      </c>
      <c r="M51" s="40">
        <f t="shared" si="2"/>
        <v>250</v>
      </c>
      <c r="N51" s="40">
        <f t="shared" si="3"/>
        <v>300</v>
      </c>
      <c r="O51" s="61">
        <v>2023</v>
      </c>
      <c r="P51" s="60">
        <v>0</v>
      </c>
      <c r="Q51" s="61">
        <v>50</v>
      </c>
      <c r="R51" s="55" t="s">
        <v>51</v>
      </c>
      <c r="S51" s="61">
        <v>16</v>
      </c>
      <c r="T51" s="55" t="s">
        <v>37</v>
      </c>
      <c r="U51" s="61" t="s">
        <v>159</v>
      </c>
      <c r="V51" s="55" t="s">
        <v>54</v>
      </c>
      <c r="W51" s="43">
        <v>9.5000000000000001E-2</v>
      </c>
      <c r="X51" s="30" t="s">
        <v>55</v>
      </c>
    </row>
    <row r="52" spans="1:257" ht="123" customHeight="1">
      <c r="A52" s="30">
        <v>33</v>
      </c>
      <c r="B52" s="31" t="s">
        <v>160</v>
      </c>
      <c r="C52" s="32" t="s">
        <v>138</v>
      </c>
      <c r="D52" s="33" t="s">
        <v>161</v>
      </c>
      <c r="E52" s="51">
        <v>0</v>
      </c>
      <c r="F52" s="50" t="s">
        <v>59</v>
      </c>
      <c r="G52" s="66"/>
      <c r="H52" s="72" t="s">
        <v>162</v>
      </c>
      <c r="I52" s="37">
        <v>0</v>
      </c>
      <c r="J52" s="38">
        <v>190</v>
      </c>
      <c r="K52" s="39">
        <f t="shared" si="17"/>
        <v>0</v>
      </c>
      <c r="L52" s="40">
        <f t="shared" si="16"/>
        <v>0</v>
      </c>
      <c r="M52" s="40">
        <f t="shared" si="2"/>
        <v>250</v>
      </c>
      <c r="N52" s="40">
        <f t="shared" si="3"/>
        <v>300</v>
      </c>
      <c r="O52" s="61">
        <v>2023</v>
      </c>
      <c r="P52" s="60">
        <v>0</v>
      </c>
      <c r="Q52" s="61">
        <v>50</v>
      </c>
      <c r="R52" s="55" t="s">
        <v>51</v>
      </c>
      <c r="S52" s="61">
        <v>16</v>
      </c>
      <c r="T52" s="55" t="s">
        <v>37</v>
      </c>
      <c r="U52" s="61" t="s">
        <v>163</v>
      </c>
      <c r="V52" s="55" t="s">
        <v>54</v>
      </c>
      <c r="W52" s="43">
        <v>9.5000000000000001E-2</v>
      </c>
      <c r="X52" s="30" t="s">
        <v>55</v>
      </c>
    </row>
    <row r="53" spans="1:257" ht="18.75" customHeight="1">
      <c r="A53" s="111" t="s">
        <v>164</v>
      </c>
      <c r="B53" s="111"/>
      <c r="C53" s="111"/>
      <c r="D53" s="111"/>
      <c r="E53" s="112"/>
      <c r="F53" s="112"/>
      <c r="G53" s="112"/>
      <c r="H53" s="112"/>
      <c r="I53" s="112"/>
      <c r="J53" s="112"/>
      <c r="K53" s="112"/>
      <c r="L53" s="112"/>
      <c r="M53" s="112"/>
      <c r="N53" s="112"/>
      <c r="O53" s="112"/>
      <c r="P53" s="112"/>
      <c r="Q53" s="112"/>
      <c r="R53" s="112"/>
      <c r="S53" s="112"/>
      <c r="T53" s="112"/>
      <c r="U53" s="112"/>
      <c r="V53" s="112"/>
      <c r="W53" s="112"/>
      <c r="X53" s="112"/>
    </row>
    <row r="54" spans="1:257" ht="129" customHeight="1">
      <c r="A54" s="40">
        <v>34</v>
      </c>
      <c r="B54" s="31" t="s">
        <v>165</v>
      </c>
      <c r="C54" s="32" t="s">
        <v>164</v>
      </c>
      <c r="D54" s="33" t="s">
        <v>166</v>
      </c>
      <c r="E54" s="73">
        <v>0</v>
      </c>
      <c r="F54" s="35" t="s">
        <v>167</v>
      </c>
      <c r="G54"/>
      <c r="H54" s="36" t="s">
        <v>168</v>
      </c>
      <c r="I54" s="37">
        <v>0</v>
      </c>
      <c r="J54" s="38">
        <v>550</v>
      </c>
      <c r="K54" s="39">
        <f>I54*J54</f>
        <v>0</v>
      </c>
      <c r="L54" s="40">
        <f t="shared" si="16"/>
        <v>0</v>
      </c>
      <c r="M54" s="40">
        <v>620</v>
      </c>
      <c r="N54" s="40">
        <v>720</v>
      </c>
      <c r="O54" s="40">
        <v>2024</v>
      </c>
      <c r="P54" s="41">
        <v>0</v>
      </c>
      <c r="Q54" s="40">
        <v>10</v>
      </c>
      <c r="R54" s="55" t="s">
        <v>169</v>
      </c>
      <c r="S54" s="40">
        <v>66</v>
      </c>
      <c r="T54" s="42" t="s">
        <v>37</v>
      </c>
      <c r="U54" s="61" t="s">
        <v>170</v>
      </c>
      <c r="V54" s="30" t="s">
        <v>39</v>
      </c>
      <c r="W54" s="43">
        <v>0.25</v>
      </c>
      <c r="X54" s="30" t="s">
        <v>171</v>
      </c>
      <c r="Z54" s="5"/>
      <c r="IV54" s="1"/>
      <c r="IW54" s="1"/>
    </row>
    <row r="55" spans="1:257" ht="19.5" customHeight="1">
      <c r="A55" s="113" t="s">
        <v>172</v>
      </c>
      <c r="B55" s="114"/>
      <c r="C55" s="114"/>
      <c r="D55" s="114"/>
      <c r="E55" s="110"/>
      <c r="F55" s="110"/>
      <c r="G55" s="110"/>
      <c r="H55" s="110"/>
      <c r="I55" s="110"/>
      <c r="J55" s="110"/>
      <c r="K55" s="110"/>
      <c r="L55" s="110"/>
      <c r="M55" s="110"/>
      <c r="N55" s="110"/>
      <c r="O55" s="110"/>
      <c r="P55" s="110"/>
      <c r="Q55" s="110"/>
      <c r="R55" s="110"/>
      <c r="S55" s="110"/>
      <c r="T55" s="110"/>
      <c r="U55" s="110"/>
      <c r="V55" s="110"/>
      <c r="W55" s="110"/>
      <c r="X55" s="110"/>
      <c r="Y55" s="74"/>
    </row>
    <row r="56" spans="1:257" ht="139.5" customHeight="1">
      <c r="A56" s="61">
        <v>35</v>
      </c>
      <c r="B56" s="31" t="s">
        <v>173</v>
      </c>
      <c r="C56" s="32" t="s">
        <v>172</v>
      </c>
      <c r="D56" s="33" t="s">
        <v>174</v>
      </c>
      <c r="E56" s="75" t="s">
        <v>174</v>
      </c>
      <c r="F56" s="64" t="s">
        <v>59</v>
      </c>
      <c r="H56" s="76" t="s">
        <v>175</v>
      </c>
      <c r="I56" s="37">
        <v>0</v>
      </c>
      <c r="J56" s="38">
        <v>450</v>
      </c>
      <c r="K56" s="39">
        <f>I56*J56</f>
        <v>0</v>
      </c>
      <c r="L56" s="40">
        <f t="shared" si="16"/>
        <v>0</v>
      </c>
      <c r="M56" s="40">
        <f t="shared" si="2"/>
        <v>590</v>
      </c>
      <c r="N56" s="40">
        <f t="shared" si="3"/>
        <v>720</v>
      </c>
      <c r="O56" s="61">
        <v>2023</v>
      </c>
      <c r="P56" s="60">
        <v>0</v>
      </c>
      <c r="Q56" s="61">
        <v>1</v>
      </c>
      <c r="R56" s="55" t="s">
        <v>51</v>
      </c>
      <c r="S56" s="61">
        <v>40</v>
      </c>
      <c r="T56" s="55" t="s">
        <v>37</v>
      </c>
      <c r="U56" s="61" t="s">
        <v>176</v>
      </c>
      <c r="V56" s="55" t="s">
        <v>54</v>
      </c>
      <c r="W56" s="43">
        <v>0.22</v>
      </c>
      <c r="X56" s="30" t="s">
        <v>55</v>
      </c>
      <c r="IV56" s="1"/>
      <c r="IW56" s="1"/>
    </row>
    <row r="57" spans="1:257" ht="123" customHeight="1">
      <c r="A57" s="61">
        <v>36</v>
      </c>
      <c r="B57" s="31" t="s">
        <v>177</v>
      </c>
      <c r="C57" s="32" t="s">
        <v>172</v>
      </c>
      <c r="D57" s="33" t="s">
        <v>178</v>
      </c>
      <c r="E57" s="75" t="s">
        <v>178</v>
      </c>
      <c r="F57" s="50" t="s">
        <v>59</v>
      </c>
      <c r="H57" s="76" t="s">
        <v>179</v>
      </c>
      <c r="I57" s="37">
        <v>0</v>
      </c>
      <c r="J57" s="38">
        <v>450</v>
      </c>
      <c r="K57" s="39">
        <f t="shared" ref="K57:K61" si="18">I57*J57</f>
        <v>0</v>
      </c>
      <c r="L57" s="40">
        <f t="shared" si="16"/>
        <v>0</v>
      </c>
      <c r="M57" s="40">
        <f t="shared" si="2"/>
        <v>590</v>
      </c>
      <c r="N57" s="40">
        <f t="shared" si="3"/>
        <v>720</v>
      </c>
      <c r="O57" s="61">
        <v>2023</v>
      </c>
      <c r="P57" s="60">
        <v>0</v>
      </c>
      <c r="Q57" s="61">
        <v>1</v>
      </c>
      <c r="R57" s="55" t="s">
        <v>51</v>
      </c>
      <c r="S57" s="61">
        <v>40</v>
      </c>
      <c r="T57" s="55" t="s">
        <v>37</v>
      </c>
      <c r="U57" s="61" t="s">
        <v>180</v>
      </c>
      <c r="V57" s="55" t="s">
        <v>54</v>
      </c>
      <c r="W57" s="43">
        <v>0.22</v>
      </c>
      <c r="X57" s="30" t="s">
        <v>55</v>
      </c>
      <c r="IV57" s="1"/>
      <c r="IW57" s="1"/>
    </row>
    <row r="58" spans="1:257" ht="123" customHeight="1">
      <c r="A58" s="61">
        <v>37</v>
      </c>
      <c r="B58" s="31" t="s">
        <v>181</v>
      </c>
      <c r="C58" s="32" t="s">
        <v>172</v>
      </c>
      <c r="D58" s="33" t="s">
        <v>182</v>
      </c>
      <c r="E58" s="75" t="s">
        <v>182</v>
      </c>
      <c r="F58" s="67" t="s">
        <v>114</v>
      </c>
      <c r="H58" s="76" t="s">
        <v>183</v>
      </c>
      <c r="I58" s="37">
        <v>0</v>
      </c>
      <c r="J58" s="38">
        <v>450</v>
      </c>
      <c r="K58" s="39">
        <f t="shared" si="18"/>
        <v>0</v>
      </c>
      <c r="L58" s="40">
        <f t="shared" si="16"/>
        <v>0</v>
      </c>
      <c r="M58" s="40">
        <f t="shared" si="2"/>
        <v>590</v>
      </c>
      <c r="N58" s="40">
        <f t="shared" si="3"/>
        <v>720</v>
      </c>
      <c r="O58" s="61">
        <v>2023</v>
      </c>
      <c r="P58" s="60">
        <v>0</v>
      </c>
      <c r="Q58" s="61">
        <v>1</v>
      </c>
      <c r="R58" s="55" t="s">
        <v>51</v>
      </c>
      <c r="S58" s="61">
        <v>40</v>
      </c>
      <c r="T58" s="55" t="s">
        <v>37</v>
      </c>
      <c r="U58" s="61" t="s">
        <v>184</v>
      </c>
      <c r="V58" s="55" t="s">
        <v>54</v>
      </c>
      <c r="W58" s="43">
        <v>0.22</v>
      </c>
      <c r="X58" s="30" t="s">
        <v>55</v>
      </c>
      <c r="IV58" s="1"/>
      <c r="IW58" s="1"/>
    </row>
    <row r="59" spans="1:257" ht="123" customHeight="1">
      <c r="A59" s="61">
        <v>38</v>
      </c>
      <c r="B59" s="31" t="s">
        <v>185</v>
      </c>
      <c r="C59" s="32" t="s">
        <v>172</v>
      </c>
      <c r="D59" s="77" t="s">
        <v>186</v>
      </c>
      <c r="E59" s="75" t="s">
        <v>186</v>
      </c>
      <c r="F59" s="35" t="s">
        <v>59</v>
      </c>
      <c r="H59" s="76" t="s">
        <v>187</v>
      </c>
      <c r="I59" s="78">
        <v>0</v>
      </c>
      <c r="J59" s="38">
        <v>450</v>
      </c>
      <c r="K59" s="39">
        <f t="shared" si="18"/>
        <v>0</v>
      </c>
      <c r="L59" s="40">
        <f t="shared" si="16"/>
        <v>0</v>
      </c>
      <c r="M59" s="40">
        <f t="shared" si="2"/>
        <v>590</v>
      </c>
      <c r="N59" s="40">
        <f t="shared" si="3"/>
        <v>720</v>
      </c>
      <c r="O59" s="61">
        <v>2023</v>
      </c>
      <c r="P59" s="60">
        <v>0</v>
      </c>
      <c r="Q59" s="61">
        <v>1</v>
      </c>
      <c r="R59" s="55" t="s">
        <v>51</v>
      </c>
      <c r="S59" s="61">
        <v>40</v>
      </c>
      <c r="T59" s="55" t="s">
        <v>37</v>
      </c>
      <c r="U59" s="61" t="s">
        <v>188</v>
      </c>
      <c r="V59" s="55" t="s">
        <v>54</v>
      </c>
      <c r="W59" s="43">
        <v>0.22</v>
      </c>
      <c r="X59" s="30" t="s">
        <v>55</v>
      </c>
      <c r="IV59" s="1"/>
      <c r="IW59" s="1"/>
    </row>
    <row r="60" spans="1:257" ht="123" customHeight="1">
      <c r="A60" s="61">
        <v>39</v>
      </c>
      <c r="B60" s="31" t="s">
        <v>189</v>
      </c>
      <c r="C60" s="32"/>
      <c r="D60" s="77" t="s">
        <v>190</v>
      </c>
      <c r="E60" s="75" t="s">
        <v>182</v>
      </c>
      <c r="F60" s="79" t="s">
        <v>114</v>
      </c>
      <c r="H60" s="76" t="s">
        <v>191</v>
      </c>
      <c r="I60" s="37">
        <v>0</v>
      </c>
      <c r="J60" s="38">
        <v>450</v>
      </c>
      <c r="K60" s="39">
        <f t="shared" si="18"/>
        <v>0</v>
      </c>
      <c r="L60" s="40">
        <f t="shared" si="16"/>
        <v>0</v>
      </c>
      <c r="M60" s="40">
        <f t="shared" si="2"/>
        <v>590</v>
      </c>
      <c r="N60" s="40">
        <f t="shared" si="3"/>
        <v>720</v>
      </c>
      <c r="O60" s="61">
        <v>2023</v>
      </c>
      <c r="P60" s="60">
        <v>0</v>
      </c>
      <c r="Q60" s="61">
        <v>1</v>
      </c>
      <c r="R60" s="55" t="s">
        <v>51</v>
      </c>
      <c r="S60" s="61">
        <v>40</v>
      </c>
      <c r="T60" s="55" t="s">
        <v>37</v>
      </c>
      <c r="U60" s="61" t="s">
        <v>192</v>
      </c>
      <c r="V60" s="55" t="s">
        <v>54</v>
      </c>
      <c r="W60" s="43">
        <v>0.22</v>
      </c>
      <c r="X60" s="30" t="s">
        <v>55</v>
      </c>
      <c r="IV60" s="1"/>
      <c r="IW60" s="1"/>
    </row>
    <row r="61" spans="1:257" ht="123" customHeight="1">
      <c r="A61" s="61">
        <v>40</v>
      </c>
      <c r="B61" s="31" t="s">
        <v>193</v>
      </c>
      <c r="C61" s="32" t="s">
        <v>172</v>
      </c>
      <c r="D61" s="77" t="s">
        <v>194</v>
      </c>
      <c r="E61" s="75" t="s">
        <v>186</v>
      </c>
      <c r="F61" s="35" t="s">
        <v>59</v>
      </c>
      <c r="G61" s="80"/>
      <c r="H61" s="76" t="s">
        <v>195</v>
      </c>
      <c r="I61" s="37">
        <v>0</v>
      </c>
      <c r="J61" s="38">
        <v>450</v>
      </c>
      <c r="K61" s="39">
        <f t="shared" si="18"/>
        <v>0</v>
      </c>
      <c r="L61" s="40">
        <f t="shared" si="16"/>
        <v>0</v>
      </c>
      <c r="M61" s="40">
        <f t="shared" si="2"/>
        <v>590</v>
      </c>
      <c r="N61" s="40">
        <f t="shared" si="3"/>
        <v>720</v>
      </c>
      <c r="O61" s="61">
        <v>2023</v>
      </c>
      <c r="P61" s="60">
        <v>0</v>
      </c>
      <c r="Q61" s="61">
        <v>1</v>
      </c>
      <c r="R61" s="55" t="s">
        <v>51</v>
      </c>
      <c r="S61" s="61">
        <v>40</v>
      </c>
      <c r="T61" s="55" t="s">
        <v>37</v>
      </c>
      <c r="U61" s="61" t="s">
        <v>196</v>
      </c>
      <c r="V61" s="55" t="s">
        <v>54</v>
      </c>
      <c r="W61" s="43">
        <v>0.22</v>
      </c>
      <c r="X61" s="30" t="s">
        <v>55</v>
      </c>
      <c r="IV61" s="1"/>
      <c r="IW61" s="1"/>
    </row>
    <row r="62" spans="1:257" ht="12.75">
      <c r="A62" s="110" t="s">
        <v>197</v>
      </c>
      <c r="B62" s="110"/>
      <c r="C62" s="110"/>
      <c r="D62" s="110"/>
      <c r="E62" s="110"/>
      <c r="F62" s="110"/>
      <c r="G62" s="110"/>
      <c r="H62" s="110"/>
      <c r="I62" s="110"/>
      <c r="J62" s="110"/>
      <c r="K62" s="110"/>
      <c r="L62" s="110"/>
      <c r="M62" s="110"/>
      <c r="N62" s="110"/>
      <c r="O62" s="110"/>
      <c r="P62" s="110"/>
      <c r="Q62" s="110"/>
      <c r="R62" s="110"/>
      <c r="S62" s="110"/>
      <c r="T62" s="110"/>
      <c r="U62" s="110"/>
      <c r="V62" s="110"/>
      <c r="W62" s="110"/>
      <c r="X62" s="110"/>
    </row>
    <row r="63" spans="1:257" ht="150" customHeight="1">
      <c r="A63" s="30">
        <v>41</v>
      </c>
      <c r="B63" s="31" t="s">
        <v>198</v>
      </c>
      <c r="C63" s="32" t="s">
        <v>197</v>
      </c>
      <c r="D63" s="77" t="s">
        <v>199</v>
      </c>
      <c r="E63" s="81"/>
      <c r="F63" s="35" t="s">
        <v>34</v>
      </c>
      <c r="G63" s="81"/>
      <c r="H63" s="76" t="s">
        <v>200</v>
      </c>
      <c r="I63" s="37">
        <v>0</v>
      </c>
      <c r="J63" s="38">
        <v>450</v>
      </c>
      <c r="K63" s="39">
        <f>I63*J63</f>
        <v>0</v>
      </c>
      <c r="L63" s="40">
        <f t="shared" si="16"/>
        <v>0</v>
      </c>
      <c r="M63" s="40">
        <f t="shared" si="2"/>
        <v>590</v>
      </c>
      <c r="N63" s="40">
        <f t="shared" si="3"/>
        <v>720</v>
      </c>
      <c r="O63" s="61">
        <v>2024</v>
      </c>
      <c r="P63" s="60">
        <v>0</v>
      </c>
      <c r="Q63" s="30">
        <v>1</v>
      </c>
      <c r="R63" s="30" t="s">
        <v>201</v>
      </c>
      <c r="S63" s="30">
        <v>16</v>
      </c>
      <c r="T63" s="30" t="s">
        <v>37</v>
      </c>
      <c r="U63" s="61" t="s">
        <v>202</v>
      </c>
      <c r="V63" s="55" t="s">
        <v>54</v>
      </c>
      <c r="W63" s="30">
        <v>0.1</v>
      </c>
      <c r="X63" s="30" t="s">
        <v>40</v>
      </c>
    </row>
    <row r="64" spans="1:257" ht="150" customHeight="1">
      <c r="A64" s="30">
        <v>42</v>
      </c>
      <c r="B64" s="31" t="s">
        <v>203</v>
      </c>
      <c r="C64" s="32" t="s">
        <v>197</v>
      </c>
      <c r="D64" s="77" t="s">
        <v>204</v>
      </c>
      <c r="E64" s="81"/>
      <c r="F64" s="35" t="s">
        <v>34</v>
      </c>
      <c r="G64" s="81"/>
      <c r="H64" s="76" t="s">
        <v>205</v>
      </c>
      <c r="I64" s="37">
        <v>0</v>
      </c>
      <c r="J64" s="38">
        <v>450</v>
      </c>
      <c r="K64" s="39">
        <f t="shared" ref="K64:K67" si="19">I64*J64</f>
        <v>0</v>
      </c>
      <c r="L64" s="40">
        <f t="shared" si="16"/>
        <v>0</v>
      </c>
      <c r="M64" s="40">
        <f t="shared" si="2"/>
        <v>590</v>
      </c>
      <c r="N64" s="40">
        <f t="shared" si="3"/>
        <v>720</v>
      </c>
      <c r="O64" s="61">
        <v>2024</v>
      </c>
      <c r="P64" s="60">
        <v>0</v>
      </c>
      <c r="Q64" s="30">
        <v>1</v>
      </c>
      <c r="R64" s="30" t="s">
        <v>201</v>
      </c>
      <c r="S64" s="30">
        <v>16</v>
      </c>
      <c r="T64" s="30" t="s">
        <v>37</v>
      </c>
      <c r="U64" s="61" t="s">
        <v>206</v>
      </c>
      <c r="V64" s="55" t="s">
        <v>54</v>
      </c>
      <c r="W64" s="30">
        <v>0.1</v>
      </c>
      <c r="X64" s="30" t="s">
        <v>40</v>
      </c>
    </row>
    <row r="65" spans="1:24" ht="150" customHeight="1">
      <c r="A65" s="30">
        <v>43</v>
      </c>
      <c r="B65" s="31" t="s">
        <v>207</v>
      </c>
      <c r="C65" s="32" t="s">
        <v>197</v>
      </c>
      <c r="D65" s="77" t="s">
        <v>208</v>
      </c>
      <c r="E65" s="81"/>
      <c r="F65" s="35" t="s">
        <v>34</v>
      </c>
      <c r="G65" s="81"/>
      <c r="H65" s="76" t="s">
        <v>209</v>
      </c>
      <c r="I65" s="37">
        <v>0</v>
      </c>
      <c r="J65" s="38">
        <v>450</v>
      </c>
      <c r="K65" s="39">
        <f t="shared" si="19"/>
        <v>0</v>
      </c>
      <c r="L65" s="40">
        <f t="shared" si="16"/>
        <v>0</v>
      </c>
      <c r="M65" s="40">
        <f t="shared" si="2"/>
        <v>590</v>
      </c>
      <c r="N65" s="40">
        <f t="shared" si="3"/>
        <v>720</v>
      </c>
      <c r="O65" s="61">
        <v>2024</v>
      </c>
      <c r="P65" s="60">
        <v>0</v>
      </c>
      <c r="Q65" s="30">
        <v>1</v>
      </c>
      <c r="R65" s="30" t="s">
        <v>201</v>
      </c>
      <c r="S65" s="30">
        <v>16</v>
      </c>
      <c r="T65" s="30" t="s">
        <v>37</v>
      </c>
      <c r="U65" s="61" t="s">
        <v>210</v>
      </c>
      <c r="V65" s="55" t="s">
        <v>54</v>
      </c>
      <c r="W65" s="30">
        <v>0.1</v>
      </c>
      <c r="X65" s="30" t="s">
        <v>40</v>
      </c>
    </row>
    <row r="66" spans="1:24" ht="150" customHeight="1">
      <c r="A66" s="30">
        <v>44</v>
      </c>
      <c r="B66" s="31" t="s">
        <v>211</v>
      </c>
      <c r="C66" s="32" t="s">
        <v>197</v>
      </c>
      <c r="D66" s="77" t="s">
        <v>212</v>
      </c>
      <c r="E66" s="81"/>
      <c r="F66" s="35" t="s">
        <v>213</v>
      </c>
      <c r="G66" s="81"/>
      <c r="H66" s="76" t="s">
        <v>214</v>
      </c>
      <c r="I66" s="37">
        <v>0</v>
      </c>
      <c r="J66" s="38">
        <v>450</v>
      </c>
      <c r="K66" s="39">
        <f t="shared" si="19"/>
        <v>0</v>
      </c>
      <c r="L66" s="40">
        <f t="shared" si="16"/>
        <v>0</v>
      </c>
      <c r="M66" s="40">
        <f t="shared" si="2"/>
        <v>590</v>
      </c>
      <c r="N66" s="40">
        <f t="shared" si="3"/>
        <v>720</v>
      </c>
      <c r="O66" s="61">
        <v>2024</v>
      </c>
      <c r="P66" s="60">
        <v>0</v>
      </c>
      <c r="Q66" s="30">
        <v>1</v>
      </c>
      <c r="R66" s="30" t="s">
        <v>201</v>
      </c>
      <c r="S66" s="30">
        <v>16</v>
      </c>
      <c r="T66" s="30" t="s">
        <v>37</v>
      </c>
      <c r="U66" s="61" t="s">
        <v>215</v>
      </c>
      <c r="V66" s="55" t="s">
        <v>54</v>
      </c>
      <c r="W66" s="30">
        <v>0.1</v>
      </c>
      <c r="X66" s="30" t="s">
        <v>40</v>
      </c>
    </row>
    <row r="67" spans="1:24" ht="150" customHeight="1">
      <c r="A67" s="30">
        <v>45</v>
      </c>
      <c r="B67" s="31" t="s">
        <v>216</v>
      </c>
      <c r="C67" s="32" t="s">
        <v>197</v>
      </c>
      <c r="D67" s="77" t="s">
        <v>217</v>
      </c>
      <c r="E67" s="81"/>
      <c r="F67" s="35"/>
      <c r="G67" s="81"/>
      <c r="H67" s="76" t="s">
        <v>218</v>
      </c>
      <c r="I67" s="37">
        <v>0</v>
      </c>
      <c r="J67" s="38">
        <v>450</v>
      </c>
      <c r="K67" s="39">
        <f t="shared" si="19"/>
        <v>0</v>
      </c>
      <c r="L67" s="40">
        <f t="shared" si="16"/>
        <v>0</v>
      </c>
      <c r="M67" s="40">
        <f t="shared" si="2"/>
        <v>590</v>
      </c>
      <c r="N67" s="40">
        <f t="shared" si="3"/>
        <v>720</v>
      </c>
      <c r="O67" s="61">
        <v>2024</v>
      </c>
      <c r="P67" s="60">
        <v>0</v>
      </c>
      <c r="Q67" s="30">
        <v>1</v>
      </c>
      <c r="R67" s="30" t="s">
        <v>201</v>
      </c>
      <c r="S67" s="30">
        <v>16</v>
      </c>
      <c r="T67" s="30" t="s">
        <v>37</v>
      </c>
      <c r="U67" s="61" t="s">
        <v>219</v>
      </c>
      <c r="V67" s="55" t="s">
        <v>54</v>
      </c>
      <c r="W67" s="30">
        <v>0.1</v>
      </c>
      <c r="X67" s="30" t="s">
        <v>40</v>
      </c>
    </row>
    <row r="68" spans="1:24">
      <c r="H68" s="82" t="s">
        <v>220</v>
      </c>
      <c r="I68" s="83">
        <f>SUM(I13:I67)</f>
        <v>0</v>
      </c>
      <c r="J68" s="84"/>
      <c r="K68" s="83"/>
      <c r="L68" s="85">
        <f>SUM(L13:L67)</f>
        <v>0</v>
      </c>
    </row>
    <row r="69" spans="1:24">
      <c r="H69" s="86"/>
    </row>
    <row r="70" spans="1:24">
      <c r="H70" s="87"/>
    </row>
    <row r="71" spans="1:24">
      <c r="H71" s="86"/>
    </row>
    <row r="72" spans="1:24">
      <c r="H72" s="87"/>
    </row>
    <row r="73" spans="1:24">
      <c r="H73" s="86"/>
    </row>
    <row r="74" spans="1:24">
      <c r="H74" s="88"/>
    </row>
    <row r="75" spans="1:24">
      <c r="H75" s="88"/>
    </row>
  </sheetData>
  <autoFilter ref="A11:IW68" xr:uid="{00000000-0009-0000-0000-000000000000}"/>
  <mergeCells count="14">
    <mergeCell ref="A18:X18"/>
    <mergeCell ref="A2:B3"/>
    <mergeCell ref="J10:K10"/>
    <mergeCell ref="M10:N10"/>
    <mergeCell ref="A12:X12"/>
    <mergeCell ref="A15:X15"/>
    <mergeCell ref="A46:X46"/>
    <mergeCell ref="A53:X53"/>
    <mergeCell ref="A55:X55"/>
    <mergeCell ref="A62:X62"/>
    <mergeCell ref="A21:X21"/>
    <mergeCell ref="A25:X25"/>
    <mergeCell ref="A29:X29"/>
    <mergeCell ref="A32:X32"/>
  </mergeCells>
  <pageMargins left="0.75" right="0.75" top="1" bottom="1" header="0.51180555555555496" footer="0.51180555555555496"/>
  <pageSetup paperSize="9" firstPageNumber="0" orientation="portrait" useFirstPageNumber="1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IU24"/>
  <sheetViews>
    <sheetView topLeftCell="G1" zoomScale="89" workbookViewId="0">
      <pane ySplit="1" topLeftCell="A8" activePane="bottomLeft" state="frozen"/>
      <selection activeCell="T17" sqref="T17"/>
      <selection pane="bottomLeft" activeCell="U13" sqref="U13:U16"/>
    </sheetView>
  </sheetViews>
  <sheetFormatPr defaultColWidth="10.6640625" defaultRowHeight="14.25" outlineLevelCol="1"/>
  <cols>
    <col min="1" max="1" width="4.5" style="1" customWidth="1"/>
    <col min="2" max="2" width="18.5" style="1" customWidth="1"/>
    <col min="3" max="3" width="19.83203125" style="1" customWidth="1"/>
    <col min="4" max="4" width="46.1640625" style="1" customWidth="1"/>
    <col min="5" max="5" width="11.6640625" style="1" hidden="1" customWidth="1"/>
    <col min="6" max="6" width="15.83203125" style="1" customWidth="1"/>
    <col min="7" max="7" width="26.1640625" style="1" customWidth="1"/>
    <col min="8" max="8" width="58" style="1" customWidth="1"/>
    <col min="9" max="9" width="21.6640625" style="2" customWidth="1"/>
    <col min="10" max="10" width="13.83203125" style="3" customWidth="1" outlineLevel="1"/>
    <col min="11" max="11" width="10.83203125" style="4" customWidth="1" outlineLevel="1"/>
    <col min="12" max="12" width="12.33203125" style="3" customWidth="1" outlineLevel="1"/>
    <col min="13" max="13" width="19" style="3" customWidth="1" outlineLevel="1"/>
    <col min="14" max="14" width="19.5" style="3" customWidth="1" outlineLevel="1"/>
    <col min="15" max="15" width="10" style="5" customWidth="1" outlineLevel="1"/>
    <col min="16" max="16" width="6.83203125" style="5" customWidth="1" outlineLevel="1"/>
    <col min="17" max="17" width="13.5" style="5" customWidth="1" outlineLevel="1"/>
    <col min="18" max="19" width="11.1640625" style="5" customWidth="1" outlineLevel="1"/>
    <col min="20" max="20" width="12.83203125" style="5" customWidth="1" outlineLevel="1"/>
    <col min="21" max="21" width="16.83203125" style="5" customWidth="1" outlineLevel="1"/>
    <col min="22" max="22" width="15.5" style="5" customWidth="1" outlineLevel="1"/>
    <col min="23" max="23" width="9.5" style="5" customWidth="1" outlineLevel="1"/>
    <col min="24" max="24" width="13" style="5" customWidth="1" outlineLevel="1"/>
    <col min="25" max="25" width="11.33203125" style="1" hidden="1" customWidth="1"/>
    <col min="26" max="255" width="10.6640625" style="1"/>
  </cols>
  <sheetData>
    <row r="2" spans="1:25" ht="20.25">
      <c r="A2" s="117"/>
      <c r="B2" s="117"/>
      <c r="C2" s="6" t="s">
        <v>221</v>
      </c>
      <c r="D2" s="7"/>
      <c r="E2" s="7"/>
      <c r="F2" s="8"/>
      <c r="G2" s="7"/>
      <c r="H2" s="7"/>
      <c r="I2" s="9"/>
      <c r="J2" s="7"/>
      <c r="K2" s="10"/>
      <c r="L2" s="7"/>
      <c r="M2" s="7"/>
      <c r="N2" s="7"/>
      <c r="O2" s="7"/>
      <c r="P2" s="11"/>
      <c r="Q2" s="11"/>
      <c r="R2" s="11"/>
      <c r="S2" s="12"/>
      <c r="T2" s="13"/>
      <c r="U2" s="11"/>
    </row>
    <row r="3" spans="1:25" ht="15" customHeight="1">
      <c r="A3" s="117"/>
      <c r="B3" s="117"/>
      <c r="C3" s="6"/>
      <c r="D3" s="7"/>
      <c r="E3" s="7"/>
      <c r="G3" s="7"/>
      <c r="H3" s="7"/>
      <c r="I3" s="9"/>
      <c r="J3" s="7"/>
      <c r="K3" s="10"/>
      <c r="L3" s="7"/>
      <c r="M3" s="7"/>
      <c r="N3" s="7"/>
      <c r="O3" s="7"/>
      <c r="P3" s="11"/>
      <c r="Q3" s="11"/>
      <c r="R3" s="11"/>
      <c r="S3" s="11"/>
      <c r="T3" s="11"/>
      <c r="U3" s="11"/>
    </row>
    <row r="4" spans="1:25" ht="15.75">
      <c r="A4" s="15"/>
      <c r="B4" s="15"/>
      <c r="C4" s="7"/>
      <c r="D4" s="7"/>
      <c r="E4" s="7"/>
      <c r="F4" s="7"/>
      <c r="G4" s="7"/>
      <c r="H4" s="7"/>
      <c r="I4" s="9"/>
      <c r="J4" s="7"/>
      <c r="K4" s="10"/>
      <c r="L4" s="7"/>
      <c r="M4" s="7"/>
      <c r="N4" s="7"/>
      <c r="O4" s="7"/>
      <c r="P4" s="11"/>
      <c r="Q4" s="11"/>
      <c r="R4" s="11"/>
      <c r="S4" s="11"/>
      <c r="T4" s="11"/>
      <c r="U4" s="11"/>
    </row>
    <row r="5" spans="1:25" ht="15.75">
      <c r="A5" s="15"/>
      <c r="B5" s="15"/>
      <c r="C5" s="14" t="s">
        <v>0</v>
      </c>
      <c r="D5" s="14"/>
      <c r="E5" s="14"/>
      <c r="F5" s="14"/>
      <c r="G5" s="14"/>
      <c r="H5" s="14"/>
      <c r="I5" s="16"/>
      <c r="J5" s="14"/>
      <c r="K5" s="17"/>
      <c r="L5" s="14"/>
      <c r="M5" s="14"/>
      <c r="N5" s="14"/>
      <c r="O5" s="18"/>
      <c r="P5" s="11"/>
      <c r="Q5" s="11"/>
      <c r="R5" s="11"/>
      <c r="S5" s="11"/>
      <c r="T5" s="11"/>
      <c r="U5" s="11"/>
    </row>
    <row r="6" spans="1:25" ht="15.75">
      <c r="A6" s="15"/>
      <c r="B6" s="15"/>
      <c r="C6" s="17" t="s">
        <v>1</v>
      </c>
      <c r="D6" s="14"/>
      <c r="E6" s="14"/>
      <c r="F6" s="14"/>
      <c r="G6" s="14"/>
      <c r="H6" s="14"/>
      <c r="I6" s="16"/>
      <c r="J6" s="14"/>
      <c r="K6" s="17"/>
      <c r="L6" s="14"/>
      <c r="M6" s="14"/>
      <c r="N6" s="14"/>
      <c r="O6" s="18"/>
      <c r="P6" s="11"/>
      <c r="Q6" s="11"/>
      <c r="R6" s="11"/>
      <c r="S6" s="11"/>
      <c r="T6" s="11"/>
      <c r="U6" s="11"/>
    </row>
    <row r="7" spans="1:25" ht="15.75">
      <c r="A7" s="15"/>
      <c r="B7" s="15"/>
      <c r="C7" s="14" t="s">
        <v>2</v>
      </c>
      <c r="D7" s="14"/>
      <c r="E7" s="14"/>
      <c r="F7" s="14"/>
      <c r="G7" s="14"/>
      <c r="H7" s="14"/>
      <c r="I7" s="16"/>
      <c r="J7" s="19"/>
      <c r="K7" s="17"/>
      <c r="L7" s="14"/>
      <c r="M7" s="19"/>
      <c r="N7" s="14"/>
      <c r="O7" s="19"/>
      <c r="P7" s="11"/>
      <c r="Q7" s="11"/>
      <c r="R7" s="11"/>
      <c r="S7" s="11"/>
      <c r="T7" s="11"/>
      <c r="U7" s="11"/>
    </row>
    <row r="8" spans="1:25" ht="15.75">
      <c r="A8" s="15"/>
      <c r="B8" s="15"/>
      <c r="C8" s="14" t="s">
        <v>3</v>
      </c>
      <c r="D8" s="14"/>
      <c r="E8" s="14"/>
      <c r="F8" s="14"/>
      <c r="G8" s="14"/>
      <c r="H8" s="14"/>
      <c r="I8" s="16"/>
      <c r="J8" s="19"/>
      <c r="K8" s="17"/>
      <c r="L8" s="14"/>
      <c r="M8" s="19"/>
      <c r="N8" s="14"/>
      <c r="O8" s="19"/>
      <c r="P8" s="11"/>
      <c r="Q8" s="11"/>
      <c r="R8" s="11"/>
      <c r="S8" s="11"/>
      <c r="T8" s="11"/>
      <c r="U8" s="11"/>
    </row>
    <row r="9" spans="1:25" ht="27" hidden="1" customHeight="1">
      <c r="A9" s="15"/>
      <c r="B9" s="15"/>
      <c r="C9" s="14"/>
      <c r="D9" s="14"/>
      <c r="E9" s="14"/>
      <c r="F9" s="14"/>
      <c r="G9" s="14"/>
      <c r="H9" s="14"/>
      <c r="I9" s="16"/>
      <c r="J9" s="19"/>
      <c r="K9" s="17"/>
      <c r="L9" s="14"/>
      <c r="M9" s="19">
        <v>1.3</v>
      </c>
      <c r="N9" s="14">
        <v>1.6</v>
      </c>
      <c r="O9" s="18"/>
      <c r="P9" s="11"/>
      <c r="Q9" s="11"/>
      <c r="R9" s="11"/>
      <c r="S9" s="11"/>
      <c r="T9" s="11"/>
      <c r="U9" s="11"/>
    </row>
    <row r="10" spans="1:25" ht="12" customHeight="1" thickBot="1">
      <c r="J10" s="118" t="s">
        <v>4</v>
      </c>
      <c r="K10" s="118"/>
      <c r="M10" s="118" t="s">
        <v>5</v>
      </c>
      <c r="N10" s="118"/>
    </row>
    <row r="11" spans="1:25" ht="54.75" customHeight="1" thickBot="1">
      <c r="A11" s="20" t="s">
        <v>6</v>
      </c>
      <c r="B11" s="21" t="s">
        <v>7</v>
      </c>
      <c r="C11" s="22" t="s">
        <v>8</v>
      </c>
      <c r="D11" s="22" t="s">
        <v>9</v>
      </c>
      <c r="E11" s="22" t="s">
        <v>10</v>
      </c>
      <c r="F11" s="22" t="s">
        <v>11</v>
      </c>
      <c r="G11" s="22" t="s">
        <v>12</v>
      </c>
      <c r="H11" s="22" t="s">
        <v>13</v>
      </c>
      <c r="I11" s="23" t="s">
        <v>14</v>
      </c>
      <c r="J11" s="24" t="s">
        <v>15</v>
      </c>
      <c r="K11" s="25" t="s">
        <v>16</v>
      </c>
      <c r="L11" s="26" t="s">
        <v>17</v>
      </c>
      <c r="M11" s="24" t="s">
        <v>18</v>
      </c>
      <c r="N11" s="24" t="s">
        <v>19</v>
      </c>
      <c r="O11" s="22" t="s">
        <v>20</v>
      </c>
      <c r="P11" s="21" t="s">
        <v>21</v>
      </c>
      <c r="Q11" s="22" t="s">
        <v>22</v>
      </c>
      <c r="R11" s="22" t="s">
        <v>23</v>
      </c>
      <c r="S11" s="27" t="s">
        <v>24</v>
      </c>
      <c r="T11" s="22" t="s">
        <v>25</v>
      </c>
      <c r="U11" s="22" t="s">
        <v>26</v>
      </c>
      <c r="V11" s="28" t="s">
        <v>27</v>
      </c>
      <c r="W11" s="29" t="s">
        <v>28</v>
      </c>
      <c r="X11" s="28" t="s">
        <v>29</v>
      </c>
      <c r="Y11" s="25" t="s">
        <v>30</v>
      </c>
    </row>
    <row r="12" spans="1:25" ht="13.5" customHeight="1">
      <c r="A12" s="119" t="s">
        <v>223</v>
      </c>
      <c r="B12" s="116"/>
      <c r="C12" s="116"/>
      <c r="D12" s="116"/>
      <c r="E12" s="116"/>
      <c r="F12" s="116"/>
      <c r="G12" s="116"/>
      <c r="H12" s="116"/>
      <c r="I12" s="116"/>
      <c r="J12" s="116"/>
      <c r="K12" s="116"/>
      <c r="L12" s="116"/>
      <c r="M12" s="116"/>
      <c r="N12" s="116"/>
      <c r="O12" s="116"/>
      <c r="P12" s="116"/>
      <c r="Q12" s="116"/>
      <c r="R12" s="116"/>
      <c r="S12" s="116"/>
      <c r="T12" s="116"/>
      <c r="U12" s="116"/>
      <c r="V12" s="116"/>
      <c r="W12" s="116"/>
      <c r="X12" s="116"/>
    </row>
    <row r="13" spans="1:25" ht="132.75" customHeight="1">
      <c r="A13" s="30">
        <v>1</v>
      </c>
      <c r="B13" s="93"/>
      <c r="C13" s="90" t="s">
        <v>223</v>
      </c>
      <c r="D13" s="91" t="s">
        <v>238</v>
      </c>
      <c r="E13" s="34">
        <v>0</v>
      </c>
      <c r="F13" s="35" t="s">
        <v>227</v>
      </c>
      <c r="G13" s="34"/>
      <c r="H13" s="89" t="s">
        <v>239</v>
      </c>
      <c r="I13" s="37">
        <v>0</v>
      </c>
      <c r="J13" s="38">
        <v>335</v>
      </c>
      <c r="K13" s="39">
        <f t="shared" ref="K13:K20" si="0">I13*J13</f>
        <v>0</v>
      </c>
      <c r="L13" s="40">
        <f t="shared" ref="L13:L20" si="1">I13*J13</f>
        <v>0</v>
      </c>
      <c r="M13" s="40">
        <f>ROUND(J13*$M$9,-1)</f>
        <v>440</v>
      </c>
      <c r="N13" s="40">
        <f t="shared" ref="N13:N20" si="2">ROUND(J13*$N$9,-1)</f>
        <v>540</v>
      </c>
      <c r="O13" s="40">
        <v>2025</v>
      </c>
      <c r="P13" s="41">
        <v>0</v>
      </c>
      <c r="Q13" s="94"/>
      <c r="R13" s="95" t="s">
        <v>225</v>
      </c>
      <c r="S13" s="40">
        <v>24</v>
      </c>
      <c r="T13" s="42" t="s">
        <v>37</v>
      </c>
      <c r="U13" s="40" t="s">
        <v>243</v>
      </c>
      <c r="V13" s="30" t="s">
        <v>39</v>
      </c>
      <c r="W13" s="97">
        <v>0.115</v>
      </c>
      <c r="X13" s="95" t="s">
        <v>229</v>
      </c>
    </row>
    <row r="14" spans="1:25" ht="122.25" customHeight="1">
      <c r="A14" s="30">
        <v>2</v>
      </c>
      <c r="B14" s="93"/>
      <c r="C14" s="90" t="s">
        <v>223</v>
      </c>
      <c r="D14" s="91" t="s">
        <v>237</v>
      </c>
      <c r="E14" s="45" t="s">
        <v>42</v>
      </c>
      <c r="F14" s="35" t="s">
        <v>227</v>
      </c>
      <c r="G14" s="34"/>
      <c r="H14" s="96" t="s">
        <v>240</v>
      </c>
      <c r="I14" s="37">
        <v>0</v>
      </c>
      <c r="J14" s="38">
        <v>335</v>
      </c>
      <c r="K14" s="39">
        <f t="shared" ref="K14" si="3">I14*J14</f>
        <v>0</v>
      </c>
      <c r="L14" s="40">
        <f t="shared" ref="L14" si="4">I14*J14</f>
        <v>0</v>
      </c>
      <c r="M14" s="40">
        <f t="shared" ref="M14" si="5">ROUND(J14*$M$9,-1)</f>
        <v>440</v>
      </c>
      <c r="N14" s="40">
        <f t="shared" ref="N14" si="6">ROUND(J14*$N$9,-1)</f>
        <v>540</v>
      </c>
      <c r="O14" s="40">
        <v>2025</v>
      </c>
      <c r="P14" s="41">
        <v>0</v>
      </c>
      <c r="Q14" s="94"/>
      <c r="R14" s="95" t="s">
        <v>225</v>
      </c>
      <c r="S14" s="40">
        <v>24</v>
      </c>
      <c r="T14" s="42" t="s">
        <v>37</v>
      </c>
      <c r="U14" s="40" t="s">
        <v>245</v>
      </c>
      <c r="V14" s="30" t="s">
        <v>39</v>
      </c>
      <c r="W14" s="97">
        <v>0.115</v>
      </c>
      <c r="X14" s="95" t="s">
        <v>229</v>
      </c>
    </row>
    <row r="15" spans="1:25" ht="132.75" customHeight="1">
      <c r="A15" s="30">
        <v>3</v>
      </c>
      <c r="B15" s="93"/>
      <c r="C15" s="90" t="s">
        <v>223</v>
      </c>
      <c r="D15" s="91" t="s">
        <v>224</v>
      </c>
      <c r="E15" s="34">
        <v>0</v>
      </c>
      <c r="F15" s="35" t="s">
        <v>227</v>
      </c>
      <c r="G15" s="34"/>
      <c r="H15" s="89" t="s">
        <v>222</v>
      </c>
      <c r="I15" s="37">
        <v>0</v>
      </c>
      <c r="J15" s="38">
        <v>335</v>
      </c>
      <c r="K15" s="39">
        <f t="shared" ref="K15" si="7">I15*J15</f>
        <v>0</v>
      </c>
      <c r="L15" s="40">
        <f t="shared" ref="L15" si="8">I15*J15</f>
        <v>0</v>
      </c>
      <c r="M15" s="40">
        <f t="shared" ref="M15" si="9">ROUND(J15*$M$9,-1)</f>
        <v>440</v>
      </c>
      <c r="N15" s="40">
        <f t="shared" ref="N15" si="10">ROUND(J15*$N$9,-1)</f>
        <v>540</v>
      </c>
      <c r="O15" s="40">
        <v>2025</v>
      </c>
      <c r="P15" s="41">
        <v>0</v>
      </c>
      <c r="Q15" s="94"/>
      <c r="R15" s="95" t="s">
        <v>225</v>
      </c>
      <c r="S15" s="40">
        <v>24</v>
      </c>
      <c r="T15" s="42" t="s">
        <v>37</v>
      </c>
      <c r="U15" s="40" t="s">
        <v>231</v>
      </c>
      <c r="V15" s="30" t="s">
        <v>39</v>
      </c>
      <c r="W15" s="97">
        <v>0.115</v>
      </c>
      <c r="X15" s="95" t="s">
        <v>229</v>
      </c>
    </row>
    <row r="16" spans="1:25" ht="122.25" customHeight="1">
      <c r="A16" s="30">
        <v>4</v>
      </c>
      <c r="B16" s="93"/>
      <c r="C16" s="90" t="s">
        <v>223</v>
      </c>
      <c r="D16" s="91" t="s">
        <v>226</v>
      </c>
      <c r="E16" s="45" t="s">
        <v>42</v>
      </c>
      <c r="F16" s="35" t="s">
        <v>227</v>
      </c>
      <c r="G16" s="44"/>
      <c r="H16" s="59" t="s">
        <v>228</v>
      </c>
      <c r="I16" s="37">
        <v>0</v>
      </c>
      <c r="J16" s="38">
        <v>335</v>
      </c>
      <c r="K16" s="39">
        <f t="shared" si="0"/>
        <v>0</v>
      </c>
      <c r="L16" s="40">
        <f t="shared" si="1"/>
        <v>0</v>
      </c>
      <c r="M16" s="40">
        <f t="shared" ref="M16:M20" si="11">ROUND(J16*$M$9,-1)</f>
        <v>440</v>
      </c>
      <c r="N16" s="40">
        <f t="shared" si="2"/>
        <v>540</v>
      </c>
      <c r="O16" s="40">
        <v>2025</v>
      </c>
      <c r="P16" s="41">
        <v>0</v>
      </c>
      <c r="Q16" s="94"/>
      <c r="R16" s="95" t="s">
        <v>225</v>
      </c>
      <c r="S16" s="40">
        <v>24</v>
      </c>
      <c r="T16" s="42" t="s">
        <v>37</v>
      </c>
      <c r="U16" s="40" t="s">
        <v>230</v>
      </c>
      <c r="V16" s="30" t="s">
        <v>39</v>
      </c>
      <c r="W16" s="97">
        <v>0.115</v>
      </c>
      <c r="X16" s="95" t="s">
        <v>229</v>
      </c>
    </row>
    <row r="17" spans="1:25" ht="13.5" customHeight="1">
      <c r="A17" s="115" t="s">
        <v>89</v>
      </c>
      <c r="B17" s="115"/>
      <c r="C17" s="115"/>
      <c r="D17" s="115"/>
      <c r="E17" s="115"/>
      <c r="F17" s="115"/>
      <c r="G17" s="115"/>
      <c r="H17" s="115"/>
      <c r="I17" s="115"/>
      <c r="J17" s="115"/>
      <c r="K17" s="115"/>
      <c r="L17" s="115"/>
      <c r="M17" s="115"/>
      <c r="N17" s="115"/>
      <c r="O17" s="115"/>
      <c r="P17" s="115"/>
      <c r="Q17" s="115"/>
      <c r="R17" s="115"/>
      <c r="S17" s="115"/>
      <c r="T17" s="115"/>
      <c r="U17" s="115"/>
      <c r="V17" s="115"/>
      <c r="W17" s="115"/>
      <c r="X17" s="115"/>
    </row>
    <row r="18" spans="1:25" ht="129" customHeight="1">
      <c r="A18" s="30">
        <v>5</v>
      </c>
      <c r="B18" s="93"/>
      <c r="C18" s="32" t="s">
        <v>89</v>
      </c>
      <c r="D18" s="33" t="s">
        <v>242</v>
      </c>
      <c r="E18" s="51">
        <v>0</v>
      </c>
      <c r="F18" s="50" t="s">
        <v>59</v>
      </c>
      <c r="G18" s="44"/>
      <c r="H18" s="109" t="s">
        <v>246</v>
      </c>
      <c r="I18" s="37">
        <v>0</v>
      </c>
      <c r="J18" s="38">
        <v>335</v>
      </c>
      <c r="K18" s="39">
        <f>I18*J18</f>
        <v>0</v>
      </c>
      <c r="L18" s="40">
        <f>J18*I18</f>
        <v>0</v>
      </c>
      <c r="M18" s="40">
        <f t="shared" ref="M18" si="12">ROUND(J18*$M$9,-1)</f>
        <v>440</v>
      </c>
      <c r="N18" s="40">
        <f t="shared" ref="N18" si="13">ROUND(J18*$N$9,-1)</f>
        <v>540</v>
      </c>
      <c r="O18" s="40">
        <v>2025</v>
      </c>
      <c r="P18" s="60">
        <v>0</v>
      </c>
      <c r="Q18" s="108"/>
      <c r="R18" s="55" t="s">
        <v>51</v>
      </c>
      <c r="S18" s="61">
        <v>24</v>
      </c>
      <c r="T18" s="55" t="s">
        <v>37</v>
      </c>
      <c r="U18" s="61" t="s">
        <v>244</v>
      </c>
      <c r="V18" s="55" t="s">
        <v>54</v>
      </c>
      <c r="W18" s="57">
        <v>0.125</v>
      </c>
      <c r="X18" s="95" t="s">
        <v>241</v>
      </c>
      <c r="Y18" s="1" t="s">
        <v>56</v>
      </c>
    </row>
    <row r="19" spans="1:25" ht="13.5" customHeight="1">
      <c r="A19" s="119" t="s">
        <v>133</v>
      </c>
      <c r="B19" s="116"/>
      <c r="C19" s="116"/>
      <c r="D19" s="116"/>
      <c r="E19" s="116"/>
      <c r="F19" s="116"/>
      <c r="G19" s="116"/>
      <c r="H19" s="116"/>
      <c r="I19" s="116"/>
      <c r="J19" s="116"/>
      <c r="K19" s="116"/>
      <c r="L19" s="116"/>
      <c r="M19" s="116"/>
      <c r="N19" s="116"/>
      <c r="O19" s="116"/>
      <c r="P19" s="116"/>
      <c r="Q19" s="116"/>
      <c r="R19" s="116"/>
      <c r="S19" s="116"/>
      <c r="T19" s="116"/>
      <c r="U19" s="116"/>
      <c r="V19" s="116"/>
      <c r="W19" s="116"/>
      <c r="X19" s="116"/>
    </row>
    <row r="20" spans="1:25" ht="147.75" customHeight="1">
      <c r="A20" s="30">
        <v>6</v>
      </c>
      <c r="B20" s="99"/>
      <c r="C20" s="32" t="s">
        <v>133</v>
      </c>
      <c r="D20" s="98" t="s">
        <v>236</v>
      </c>
      <c r="E20" s="34">
        <v>0</v>
      </c>
      <c r="F20" s="92" t="s">
        <v>233</v>
      </c>
      <c r="G20" s="34"/>
      <c r="H20" s="100" t="s">
        <v>232</v>
      </c>
      <c r="I20" s="37">
        <v>0</v>
      </c>
      <c r="J20" s="107">
        <v>1490</v>
      </c>
      <c r="K20" s="39">
        <f t="shared" si="0"/>
        <v>0</v>
      </c>
      <c r="L20" s="40">
        <f t="shared" si="1"/>
        <v>0</v>
      </c>
      <c r="M20" s="40">
        <f t="shared" si="11"/>
        <v>1940</v>
      </c>
      <c r="N20" s="40">
        <f t="shared" si="2"/>
        <v>2380</v>
      </c>
      <c r="O20" s="40">
        <v>2025</v>
      </c>
      <c r="P20" s="41">
        <v>0</v>
      </c>
      <c r="Q20" s="94"/>
      <c r="R20" s="95" t="s">
        <v>235</v>
      </c>
      <c r="S20" s="40">
        <v>204</v>
      </c>
      <c r="T20" s="42" t="s">
        <v>52</v>
      </c>
      <c r="U20" s="40" t="s">
        <v>234</v>
      </c>
      <c r="V20" s="30" t="s">
        <v>54</v>
      </c>
      <c r="W20" s="97">
        <v>0.79500000000000004</v>
      </c>
      <c r="X20" s="95" t="s">
        <v>229</v>
      </c>
      <c r="Y20" s="1" t="s">
        <v>56</v>
      </c>
    </row>
    <row r="21" spans="1:25">
      <c r="H21" s="87"/>
    </row>
    <row r="22" spans="1:25">
      <c r="H22" s="86"/>
    </row>
    <row r="23" spans="1:25">
      <c r="H23" s="88"/>
    </row>
    <row r="24" spans="1:25">
      <c r="H24" s="88"/>
    </row>
  </sheetData>
  <autoFilter ref="A11:IW20" xr:uid="{00000000-0009-0000-0000-000001000000}"/>
  <mergeCells count="6">
    <mergeCell ref="A2:B3"/>
    <mergeCell ref="J10:K10"/>
    <mergeCell ref="M10:N10"/>
    <mergeCell ref="A12:X12"/>
    <mergeCell ref="A19:X19"/>
    <mergeCell ref="A17:X17"/>
  </mergeCells>
  <pageMargins left="0.75" right="0.75" top="1" bottom="1" header="0.51180555555555496" footer="0.51180555555555496"/>
  <pageSetup paperSize="9" firstPageNumber="0" orientation="portrait" useFirstPageNumber="1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>_x005f_x0000__x005f_x0000__x005f_x0000_</Templat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2</vt:i4>
      </vt:variant>
    </vt:vector>
  </HeadingPairs>
  <TitlesOfParts>
    <vt:vector size="4" baseType="lpstr">
      <vt:lpstr>Весь ассортимент</vt:lpstr>
      <vt:lpstr>Новинки</vt:lpstr>
      <vt:lpstr>'Весь ассортимент'!Excel_BuiltIn__FilterDatabase</vt:lpstr>
      <vt:lpstr>Новинки!Excel_BuiltIn__FilterDatabase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Samsung</dc:creator>
  <cp:lastModifiedBy>GLUK</cp:lastModifiedBy>
  <cp:revision>14</cp:revision>
  <dcterms:created xsi:type="dcterms:W3CDTF">2021-09-17T17:41:00Z</dcterms:created>
  <dcterms:modified xsi:type="dcterms:W3CDTF">2024-11-01T14:42:58Z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93CE791219F141DD8330D4622FB959FC_13</vt:lpwstr>
  </property>
  <property fmtid="{D5CDD505-2E9C-101B-9397-08002B2CF9AE}" pid="3" name="KSOProductBuildVer">
    <vt:lpwstr>1049-12.2.0.18283</vt:lpwstr>
  </property>
</Properties>
</file>